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83.xml" ContentType="application/vnd.openxmlformats-officedocument.spreadsheetml.worksheet+xml"/>
  <Override PartName="/xl/worksheets/sheet82.xml" ContentType="application/vnd.openxmlformats-officedocument.spreadsheetml.worksheet+xml"/>
  <Override PartName="/xl/worksheets/sheet81.xml" ContentType="application/vnd.openxmlformats-officedocument.spreadsheetml.worksheet+xml"/>
  <Override PartName="/xl/worksheets/sheet80.xml" ContentType="application/vnd.openxmlformats-officedocument.spreadsheetml.worksheet+xml"/>
  <Override PartName="/xl/worksheets/sheet79.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87.xml" ContentType="application/vnd.openxmlformats-officedocument.spreadsheetml.worksheet+xml"/>
  <Override PartName="/xl/worksheets/sheet78.xml" ContentType="application/vnd.openxmlformats-officedocument.spreadsheetml.worksheet+xml"/>
  <Override PartName="/xl/worksheets/sheet77.xml" ContentType="application/vnd.openxmlformats-officedocument.spreadsheetml.worksheet+xml"/>
  <Override PartName="/xl/worksheets/sheet76.xml" ContentType="application/vnd.openxmlformats-officedocument.spreadsheetml.worksheet+xml"/>
  <Override PartName="/xl/worksheets/sheet68.xml" ContentType="application/vnd.openxmlformats-officedocument.spreadsheetml.worksheet+xml"/>
  <Override PartName="/xl/worksheets/sheet67.xml" ContentType="application/vnd.openxmlformats-officedocument.spreadsheetml.worksheet+xml"/>
  <Override PartName="/xl/worksheets/sheet66.xml" ContentType="application/vnd.openxmlformats-officedocument.spreadsheetml.worksheet+xml"/>
  <Override PartName="/xl/worksheets/sheet65.xml" ContentType="application/vnd.openxmlformats-officedocument.spreadsheetml.worksheet+xml"/>
  <Override PartName="/xl/worksheets/sheet64.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1.xml" ContentType="application/vnd.openxmlformats-officedocument.spreadsheetml.worksheet+xml"/>
  <Override PartName="/xl/worksheets/sheet75.xml" ContentType="application/vnd.openxmlformats-officedocument.spreadsheetml.worksheet+xml"/>
  <Override PartName="/xl/worksheets/sheet74.xml" ContentType="application/vnd.openxmlformats-officedocument.spreadsheetml.worksheet+xml"/>
  <Override PartName="/xl/worksheets/sheet73.xml" ContentType="application/vnd.openxmlformats-officedocument.spreadsheetml.worksheet+xml"/>
  <Override PartName="/xl/worksheets/sheet7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63.xml" ContentType="application/vnd.openxmlformats-officedocument.spreadsheetml.worksheet+xml"/>
  <Override PartName="/xl/worksheets/sheet71.xml" ContentType="application/vnd.openxmlformats-officedocument.spreadsheetml.worksheet+xml"/>
  <Override PartName="/xl/worksheets/sheet61.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worksheets/sheet22.xml" ContentType="application/vnd.openxmlformats-officedocument.spreadsheetml.worksheet+xml"/>
  <Override PartName="/xl/worksheets/sheet21.xml" ContentType="application/vnd.openxmlformats-officedocument.spreadsheetml.worksheet+xml"/>
  <Override PartName="/xl/worksheets/sheet20.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1.xml" ContentType="application/vnd.openxmlformats-officedocument.spreadsheetml.worksheet+xml"/>
  <Override PartName="/xl/worksheets/sheet30.xml" ContentType="application/vnd.openxmlformats-officedocument.spreadsheetml.worksheet+xml"/>
  <Override PartName="/xl/worksheets/sheet62.xml" ContentType="application/vnd.openxmlformats-officedocument.spreadsheetml.worksheet+xml"/>
  <Override PartName="/xl/worksheets/sheet28.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worksheets/sheet17.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32.xml" ContentType="application/vnd.openxmlformats-officedocument.spreadsheetml.worksheet+xml"/>
  <Override PartName="/xl/worksheets/sheet29.xml" ContentType="application/vnd.openxmlformats-officedocument.spreadsheetml.worksheet+xml"/>
  <Override PartName="/xl/worksheets/sheet46.xml" ContentType="application/vnd.openxmlformats-officedocument.spreadsheetml.worksheet+xml"/>
  <Override PartName="/xl/worksheets/sheet42.xml" ContentType="application/vnd.openxmlformats-officedocument.spreadsheetml.worksheet+xml"/>
  <Override PartName="/xl/worksheets/sheet51.xml" ContentType="application/vnd.openxmlformats-officedocument.spreadsheetml.worksheet+xml"/>
  <Override PartName="/xl/worksheets/sheet41.xml" ContentType="application/vnd.openxmlformats-officedocument.spreadsheetml.worksheet+xml"/>
  <Override PartName="/xl/worksheets/sheet52.xml" ContentType="application/vnd.openxmlformats-officedocument.spreadsheetml.worksheet+xml"/>
  <Override PartName="/xl/worksheets/sheet40.xml" ContentType="application/vnd.openxmlformats-officedocument.spreadsheetml.worksheet+xml"/>
  <Override PartName="/xl/worksheets/sheet50.xml" ContentType="application/vnd.openxmlformats-officedocument.spreadsheetml.worksheet+xml"/>
  <Override PartName="/xl/worksheets/sheet43.xml" ContentType="application/vnd.openxmlformats-officedocument.spreadsheetml.worksheet+xml"/>
  <Override PartName="/xl/worksheets/sheet33.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8.xml" ContentType="application/vnd.openxmlformats-officedocument.spreadsheetml.worksheet+xml"/>
  <Override PartName="/xl/worksheets/sheet34.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35.xml" ContentType="application/vnd.openxmlformats-officedocument.spreadsheetml.worksheet+xml"/>
  <Override PartName="/xl/worksheets/sheet57.xml" ContentType="application/vnd.openxmlformats-officedocument.spreadsheetml.worksheet+xml"/>
  <Override PartName="/xl/worksheets/sheet36.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37.xml" ContentType="application/vnd.openxmlformats-officedocument.spreadsheetml.worksheet+xml"/>
  <Override PartName="/xl/comments2.xml" ContentType="application/vnd.openxmlformats-officedocument.spreadsheetml.comments+xml"/>
  <Override PartName="/xl/comments13.xml" ContentType="application/vnd.openxmlformats-officedocument.spreadsheetml.comments+xml"/>
  <Override PartName="/docProps/app.xml" ContentType="application/vnd.openxmlformats-officedocument.extended-properties+xml"/>
  <Override PartName="/xl/comments7.xml" ContentType="application/vnd.openxmlformats-officedocument.spreadsheetml.comments+xml"/>
  <Override PartName="/xl/comments6.xml" ContentType="application/vnd.openxmlformats-officedocument.spreadsheetml.comments+xml"/>
  <Override PartName="/xl/comments5.xml" ContentType="application/vnd.openxmlformats-officedocument.spreadsheetml.comments+xml"/>
  <Override PartName="/xl/comments4.xml" ContentType="application/vnd.openxmlformats-officedocument.spreadsheetml.comments+xml"/>
  <Override PartName="/xl/comments3.xml" ContentType="application/vnd.openxmlformats-officedocument.spreadsheetml.comments+xml"/>
  <Override PartName="/xl/comments1.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docProps/core.xml" ContentType="application/vnd.openxmlformats-package.core-properties+xml"/>
  <Override PartName="/xl/calcChain.xml" ContentType="application/vnd.openxmlformats-officedocument.spreadsheetml.calcChain+xml"/>
  <Override PartName="/xl/comments14.xml" ContentType="application/vnd.openxmlformats-officedocument.spreadsheetml.comments+xml"/>
  <Override PartName="/xl/comments12.xml" ContentType="application/vnd.openxmlformats-officedocument.spreadsheetml.comments+xml"/>
  <Override PartName="/xl/comments11.xml" ContentType="application/vnd.openxmlformats-officedocument.spreadsheetml.comment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07"/>
  <workbookPr autoCompressPictures="0"/>
  <mc:AlternateContent xmlns:mc="http://schemas.openxmlformats.org/markup-compatibility/2006">
    <mc:Choice Requires="x15">
      <x15ac:absPath xmlns:x15ac="http://schemas.microsoft.com/office/spreadsheetml/2010/11/ac" url="/Users/anamariagangas/Dropbox/2019-262-INPSAH/15_PLanillas SMA Finales 2019_24.03.2020/2020-03-26_Corregidas POST  rev PSM/"/>
    </mc:Choice>
  </mc:AlternateContent>
  <xr:revisionPtr revIDLastSave="0" documentId="8_{94E7554A-0490-DF4D-8315-737B2904460E}" xr6:coauthVersionLast="36" xr6:coauthVersionMax="36" xr10:uidLastSave="{00000000-0000-0000-0000-000000000000}"/>
  <bookViews>
    <workbookView xWindow="2720" yWindow="460" windowWidth="31460" windowHeight="18840" tabRatio="847" firstSheet="2" activeTab="2" xr2:uid="{00000000-000D-0000-FFFF-FFFF00000000}"/>
  </bookViews>
  <sheets>
    <sheet name="INSTRUCCIONES DE LLENADO" sheetId="8" r:id="rId1"/>
    <sheet name="ANTECEDENTES GENERALES" sheetId="10" r:id="rId2"/>
    <sheet name="RESUMEN POZOS" sheetId="7" r:id="rId3"/>
    <sheet name="Tilopozo" sheetId="75" r:id="rId4"/>
    <sheet name="Tucúcaro" sheetId="76" r:id="rId5"/>
    <sheet name="Pozo Peine" sheetId="77" r:id="rId6"/>
    <sheet name="CL-1" sheetId="1" r:id="rId7"/>
    <sheet name="CL-9" sheetId="11" r:id="rId8"/>
    <sheet name="CL-15" sheetId="12" r:id="rId9"/>
    <sheet name="CL-19" sheetId="13" r:id="rId10"/>
    <sheet name="CL-20" sheetId="14" r:id="rId11"/>
    <sheet name="CL-22" sheetId="15" r:id="rId12"/>
    <sheet name="CL-23" sheetId="16" r:id="rId13"/>
    <sheet name="CL-24" sheetId="17" r:id="rId14"/>
    <sheet name="CL-27" sheetId="18" r:id="rId15"/>
    <sheet name="CL-37" sheetId="91" r:id="rId16"/>
    <sheet name="CL-41" sheetId="19" r:id="rId17"/>
    <sheet name="CL-45" sheetId="20" r:id="rId18"/>
    <sheet name="CL-59" sheetId="21" r:id="rId19"/>
    <sheet name="CL-60" sheetId="22" r:id="rId20"/>
    <sheet name="CL-65" sheetId="23" r:id="rId21"/>
    <sheet name="CL-73" sheetId="24" r:id="rId22"/>
    <sheet name="CL-74" sheetId="25" r:id="rId23"/>
    <sheet name="CL-78" sheetId="26" r:id="rId24"/>
    <sheet name="CL-79" sheetId="27" r:id="rId25"/>
    <sheet name="CL-80" sheetId="28" r:id="rId26"/>
    <sheet name="CL-82" sheetId="29" r:id="rId27"/>
    <sheet name="CL-83" sheetId="30" r:id="rId28"/>
    <sheet name="CL-84" sheetId="31" r:id="rId29"/>
    <sheet name="CL-85" sheetId="32" r:id="rId30"/>
    <sheet name="CL-86" sheetId="33" r:id="rId31"/>
    <sheet name="CL-90" sheetId="34" r:id="rId32"/>
    <sheet name="CL-91" sheetId="35" r:id="rId33"/>
    <sheet name="CL-92" sheetId="36" r:id="rId34"/>
    <sheet name="CL-93" sheetId="84" r:id="rId35"/>
    <sheet name="CL-94" sheetId="37" r:id="rId36"/>
    <sheet name="CL-96" sheetId="38" r:id="rId37"/>
    <sheet name="CL-97" sheetId="39" r:id="rId38"/>
    <sheet name="CL-98" sheetId="89" r:id="rId39"/>
    <sheet name="CL-99" sheetId="40" r:id="rId40"/>
    <sheet name="CL-100" sheetId="41" r:id="rId41"/>
    <sheet name="CL-101" sheetId="42" r:id="rId42"/>
    <sheet name="CL-104" sheetId="43" r:id="rId43"/>
    <sheet name="CL-105" sheetId="44" r:id="rId44"/>
    <sheet name="CL-106" sheetId="45" r:id="rId45"/>
    <sheet name="CL-107" sheetId="46" r:id="rId46"/>
    <sheet name="CL-108" sheetId="92" r:id="rId47"/>
    <sheet name="CL-111" sheetId="90" r:id="rId48"/>
    <sheet name="CL-113" sheetId="47" r:id="rId49"/>
    <sheet name="CL-114" sheetId="48" r:id="rId50"/>
    <sheet name="CL-115" sheetId="49" r:id="rId51"/>
    <sheet name="CL-116" sheetId="50" r:id="rId52"/>
    <sheet name="CL-117" sheetId="51" r:id="rId53"/>
    <sheet name="CL-119" sheetId="52" r:id="rId54"/>
    <sheet name="CL-120" sheetId="53" r:id="rId55"/>
    <sheet name="CL-121" sheetId="54" r:id="rId56"/>
    <sheet name="CL-122" sheetId="55" r:id="rId57"/>
    <sheet name="CL-124" sheetId="57" r:id="rId58"/>
    <sheet name="CL-125" sheetId="56" r:id="rId59"/>
    <sheet name="CL-126" sheetId="58" r:id="rId60"/>
    <sheet name="CL-127" sheetId="59" r:id="rId61"/>
    <sheet name="CL-128" sheetId="60" r:id="rId62"/>
    <sheet name="CL-129" sheetId="61" r:id="rId63"/>
    <sheet name="CL-130" sheetId="62" r:id="rId64"/>
    <sheet name="CL-133" sheetId="63" r:id="rId65"/>
    <sheet name="CL-134" sheetId="78" r:id="rId66"/>
    <sheet name="CL-135" sheetId="64" r:id="rId67"/>
    <sheet name="CL-136" sheetId="79" r:id="rId68"/>
    <sheet name="CL-137" sheetId="80" r:id="rId69"/>
    <sheet name="CL-138" sheetId="81" r:id="rId70"/>
    <sheet name="CL-139" sheetId="65" r:id="rId71"/>
    <sheet name="CL-140" sheetId="66" r:id="rId72"/>
    <sheet name="CL-141" sheetId="67" r:id="rId73"/>
    <sheet name="CL-142" sheetId="68" r:id="rId74"/>
    <sheet name="CL-143" sheetId="69" r:id="rId75"/>
    <sheet name="CL-144" sheetId="82" r:id="rId76"/>
    <sheet name="CL-145" sheetId="83" r:id="rId77"/>
    <sheet name="CL-146" sheetId="70" r:id="rId78"/>
    <sheet name="CL-147" sheetId="71" r:id="rId79"/>
    <sheet name="CL-149" sheetId="85" r:id="rId80"/>
    <sheet name="CL-150" sheetId="86" r:id="rId81"/>
    <sheet name="CL-151" sheetId="87" r:id="rId82"/>
    <sheet name="CL-152" sheetId="88" r:id="rId83"/>
    <sheet name="Pozo Zanja - 04" sheetId="72" r:id="rId84"/>
    <sheet name="Pozo Zanja - 102" sheetId="73" r:id="rId85"/>
    <sheet name="Pozo Zanja - 103" sheetId="74" r:id="rId86"/>
    <sheet name="No borrar" sheetId="9" state="hidden" r:id="rId87"/>
  </sheets>
  <definedNames>
    <definedName name="_xlnm._FilterDatabase" localSheetId="2" hidden="1">'RESUMEN POZOS'!$A$8:$K$108</definedName>
    <definedName name="antofagasta">'No borrar'!$A$4:$J$4</definedName>
    <definedName name="araucanía">'No borrar'!$B$13:$AG$13</definedName>
    <definedName name="Arica">'No borrar'!$B$2:$E$2</definedName>
    <definedName name="Arica_y_parinacota">'No borrar'!$B$2:$E$2</definedName>
    <definedName name="atacama">'No borrar'!$B$5:$J$5</definedName>
    <definedName name="Aysén">'No borrar'!$B$16:$K$16</definedName>
    <definedName name="biobio">'No borrar'!$B$12:$AH$12</definedName>
    <definedName name="coquimbo">'No borrar'!$B$6:$P$6</definedName>
    <definedName name="cuencas">'No borrar'!$A$30:$A$129</definedName>
    <definedName name="derecho">'No borrar'!$H$20:$H$21</definedName>
    <definedName name="derecho2">'No borrar'!$J$20:$J$25</definedName>
    <definedName name="ejericcio">'No borrar'!$J$20:$J$24</definedName>
    <definedName name="frecuencia">'No borrar'!$A$20:$A$28</definedName>
    <definedName name="huso">'No borrar'!$L$20:$L$21</definedName>
    <definedName name="interregional">'No borrar'!$B$18</definedName>
    <definedName name="límite">'No borrar'!$F$20:$F$23</definedName>
    <definedName name="los_lagos">'No borrar'!$B$15:$AE$15</definedName>
    <definedName name="los_ríos">'No borrar'!$B$14:$M$14</definedName>
    <definedName name="magallanes">'No borrar'!$A$17:$L$17</definedName>
    <definedName name="maule">'No borrar'!$B$10:$AE$10</definedName>
    <definedName name="metropolitana">'No borrar'!$B$8:$BA$8</definedName>
    <definedName name="ñuble">'No borrar'!$A$11:$V$11</definedName>
    <definedName name="O’Higgins">'No borrar'!$B$9:$AH$9</definedName>
    <definedName name="regiones">'No borrar'!$A$2:$A$18</definedName>
    <definedName name="reporte">'No borrar'!$D$20:$D$26</definedName>
    <definedName name="tarapacá">'No borrar'!$B$3:$H$3</definedName>
    <definedName name="valparaíso">'No borrar'!$B$7:$AM$7</definedName>
  </definedNames>
  <calcPr calcId="181029"/>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F9" i="77" l="1"/>
  <c r="F10" i="92"/>
  <c r="F9" i="92"/>
  <c r="F13" i="91"/>
  <c r="F12" i="91"/>
  <c r="F11" i="91"/>
  <c r="F10" i="91"/>
  <c r="F9" i="91"/>
  <c r="F17" i="12"/>
  <c r="F15" i="1"/>
  <c r="F9" i="16"/>
  <c r="F10" i="16"/>
  <c r="F10" i="90"/>
  <c r="F9" i="90"/>
  <c r="F10" i="89"/>
  <c r="F11" i="89"/>
  <c r="F12" i="89"/>
  <c r="F13" i="89"/>
  <c r="F9" i="89"/>
  <c r="F9" i="76"/>
  <c r="F9" i="75"/>
  <c r="F17" i="77"/>
  <c r="F12" i="77"/>
  <c r="F12" i="76"/>
  <c r="F13" i="76"/>
  <c r="F14" i="76"/>
  <c r="F14" i="77"/>
  <c r="F13" i="77"/>
  <c r="F11" i="77"/>
  <c r="F10" i="77"/>
  <c r="F11" i="76"/>
  <c r="F10" i="76"/>
  <c r="F14" i="75"/>
  <c r="F13" i="75"/>
  <c r="F12" i="75"/>
  <c r="F10" i="75"/>
  <c r="F11" i="75"/>
  <c r="F10" i="74"/>
  <c r="F11" i="74"/>
  <c r="F12" i="74"/>
  <c r="F13" i="74"/>
  <c r="F14" i="74"/>
  <c r="F9" i="74"/>
  <c r="F10" i="73"/>
  <c r="F11" i="73"/>
  <c r="F12" i="73"/>
  <c r="F13" i="73"/>
  <c r="F14" i="73"/>
  <c r="F9" i="73"/>
  <c r="F14" i="72"/>
  <c r="F12" i="72"/>
  <c r="F11" i="72"/>
  <c r="F10" i="72"/>
  <c r="F9" i="72"/>
  <c r="F13" i="72"/>
  <c r="F14" i="62"/>
  <c r="F13" i="62"/>
  <c r="F12" i="62"/>
  <c r="F11" i="62"/>
  <c r="F10" i="62"/>
  <c r="F9" i="62"/>
  <c r="F14" i="61"/>
  <c r="F13" i="61"/>
  <c r="F12" i="61"/>
  <c r="F11" i="61"/>
  <c r="F10" i="61"/>
  <c r="F9" i="61"/>
  <c r="F14" i="60"/>
  <c r="F13" i="60"/>
  <c r="F12" i="60"/>
  <c r="F11" i="60"/>
  <c r="F10" i="60"/>
  <c r="F9" i="60"/>
  <c r="F14" i="59"/>
  <c r="F13" i="59"/>
  <c r="F12" i="59"/>
  <c r="F11" i="59"/>
  <c r="F10" i="59"/>
  <c r="F9" i="59"/>
  <c r="F14" i="58"/>
  <c r="F13" i="58"/>
  <c r="F12" i="58"/>
  <c r="F11" i="58"/>
  <c r="F10" i="58"/>
  <c r="F9" i="58"/>
  <c r="F14" i="56"/>
  <c r="F13" i="56"/>
  <c r="F12" i="56"/>
  <c r="F11" i="56"/>
  <c r="F10" i="56"/>
  <c r="F9" i="56"/>
  <c r="F14" i="57"/>
  <c r="F13" i="57"/>
  <c r="F12" i="57"/>
  <c r="F11" i="57"/>
  <c r="F10" i="57"/>
  <c r="F9" i="57"/>
  <c r="F14" i="55"/>
  <c r="F13" i="55"/>
  <c r="F12" i="55"/>
  <c r="F11" i="55"/>
  <c r="F10" i="55"/>
  <c r="F9" i="55"/>
  <c r="F14" i="54"/>
  <c r="F13" i="54"/>
  <c r="F12" i="54"/>
  <c r="F11" i="54"/>
  <c r="F10" i="54"/>
  <c r="F9" i="54"/>
  <c r="F14" i="53"/>
  <c r="F13" i="53"/>
  <c r="F12" i="53"/>
  <c r="F11" i="53"/>
  <c r="F10" i="53"/>
  <c r="F9" i="53"/>
  <c r="F14" i="52"/>
  <c r="F13" i="52"/>
  <c r="F12" i="52"/>
  <c r="F11" i="52"/>
  <c r="F10" i="52"/>
  <c r="F9" i="52"/>
  <c r="F14" i="51"/>
  <c r="F13" i="51"/>
  <c r="F12" i="51"/>
  <c r="F11" i="51"/>
  <c r="F10" i="51"/>
  <c r="F9" i="51"/>
  <c r="F14" i="50"/>
  <c r="F13" i="50"/>
  <c r="F12" i="50"/>
  <c r="F11" i="50"/>
  <c r="F10" i="50"/>
  <c r="F9" i="50"/>
  <c r="F12" i="49"/>
  <c r="F11" i="49"/>
  <c r="F10" i="49"/>
  <c r="F9" i="49"/>
  <c r="F14" i="48"/>
  <c r="F13" i="48"/>
  <c r="F12" i="48"/>
  <c r="F11" i="48"/>
  <c r="F10" i="48"/>
  <c r="F9" i="48"/>
  <c r="F14" i="47"/>
  <c r="F13" i="47"/>
  <c r="F12" i="47"/>
  <c r="F11" i="47"/>
  <c r="F10" i="47"/>
  <c r="F9" i="47"/>
  <c r="F14" i="46"/>
  <c r="F13" i="46"/>
  <c r="F12" i="46"/>
  <c r="F11" i="46"/>
  <c r="F10" i="46"/>
  <c r="F9" i="46"/>
  <c r="F14" i="45"/>
  <c r="F13" i="45"/>
  <c r="F12" i="45"/>
  <c r="F11" i="45"/>
  <c r="F10" i="45"/>
  <c r="F9" i="45"/>
  <c r="F14" i="43"/>
  <c r="F13" i="43"/>
  <c r="F12" i="43"/>
  <c r="F11" i="43"/>
  <c r="F10" i="43"/>
  <c r="F9" i="43"/>
  <c r="F14" i="42"/>
  <c r="F13" i="42"/>
  <c r="F12" i="42"/>
  <c r="F11" i="42"/>
  <c r="F10" i="42"/>
  <c r="F9" i="42"/>
  <c r="F14" i="41"/>
  <c r="F13" i="41"/>
  <c r="F12" i="41"/>
  <c r="F11" i="41"/>
  <c r="F10" i="41"/>
  <c r="F9" i="41"/>
  <c r="F14" i="40"/>
  <c r="F13" i="40"/>
  <c r="F12" i="40"/>
  <c r="F11" i="40"/>
  <c r="F10" i="40"/>
  <c r="F9" i="40"/>
  <c r="F14" i="39"/>
  <c r="F13" i="39"/>
  <c r="F12" i="39"/>
  <c r="F11" i="39"/>
  <c r="F10" i="39"/>
  <c r="F9" i="39"/>
  <c r="F14" i="38"/>
  <c r="F13" i="38"/>
  <c r="F12" i="38"/>
  <c r="F11" i="38"/>
  <c r="F10" i="38"/>
  <c r="F9" i="38"/>
  <c r="F14" i="37"/>
  <c r="F13" i="37"/>
  <c r="F12" i="37"/>
  <c r="F11" i="37"/>
  <c r="F10" i="37"/>
  <c r="F9" i="37"/>
  <c r="F11" i="84"/>
  <c r="F10" i="84"/>
  <c r="F9" i="84"/>
  <c r="F14" i="36"/>
  <c r="F13" i="36"/>
  <c r="F12" i="36"/>
  <c r="F11" i="36"/>
  <c r="F10" i="36"/>
  <c r="F9" i="36"/>
  <c r="F14" i="35"/>
  <c r="F13" i="35"/>
  <c r="F12" i="35"/>
  <c r="F11" i="35"/>
  <c r="F10" i="35"/>
  <c r="F9" i="35"/>
  <c r="F14" i="34"/>
  <c r="F13" i="34"/>
  <c r="F12" i="34"/>
  <c r="F11" i="34"/>
  <c r="F10" i="34"/>
  <c r="F9" i="34"/>
  <c r="F14" i="33"/>
  <c r="F13" i="33"/>
  <c r="F12" i="33"/>
  <c r="F11" i="33"/>
  <c r="F10" i="33"/>
  <c r="F9" i="33"/>
  <c r="F14" i="32"/>
  <c r="F13" i="32"/>
  <c r="F12" i="32"/>
  <c r="F11" i="32"/>
  <c r="F10" i="32"/>
  <c r="F9" i="32"/>
  <c r="F14" i="31"/>
  <c r="F13" i="31"/>
  <c r="F12" i="31"/>
  <c r="F11" i="31"/>
  <c r="F10" i="31"/>
  <c r="F9" i="31"/>
  <c r="F14" i="30"/>
  <c r="F13" i="30"/>
  <c r="F12" i="30"/>
  <c r="F11" i="30"/>
  <c r="F10" i="30"/>
  <c r="F9" i="30"/>
  <c r="F14" i="29"/>
  <c r="F13" i="29"/>
  <c r="F12" i="29"/>
  <c r="F11" i="29"/>
  <c r="F10" i="29"/>
  <c r="F9" i="29"/>
  <c r="F14" i="28"/>
  <c r="F13" i="28"/>
  <c r="F12" i="28"/>
  <c r="F11" i="28"/>
  <c r="F10" i="28"/>
  <c r="F9" i="28"/>
  <c r="F9" i="27"/>
  <c r="F14" i="27"/>
  <c r="F13" i="27"/>
  <c r="F12" i="27"/>
  <c r="F11" i="27"/>
  <c r="F10" i="27"/>
  <c r="F14" i="26"/>
  <c r="F13" i="26"/>
  <c r="F12" i="26"/>
  <c r="F11" i="26"/>
  <c r="F10" i="26"/>
  <c r="F9" i="26"/>
  <c r="F14" i="25"/>
  <c r="F13" i="25"/>
  <c r="F12" i="25"/>
  <c r="F11" i="25"/>
  <c r="F10" i="25"/>
  <c r="F9" i="25"/>
  <c r="F14" i="23"/>
  <c r="F13" i="23"/>
  <c r="F12" i="23"/>
  <c r="F11" i="23"/>
  <c r="F10" i="23"/>
  <c r="F9" i="23"/>
  <c r="F14" i="22"/>
  <c r="F13" i="22"/>
  <c r="F12" i="22"/>
  <c r="F11" i="22"/>
  <c r="F10" i="22"/>
  <c r="F9" i="22"/>
  <c r="F14" i="21"/>
  <c r="F13" i="21"/>
  <c r="F12" i="21"/>
  <c r="F11" i="21"/>
  <c r="F10" i="21"/>
  <c r="F9" i="21"/>
  <c r="F20" i="20"/>
  <c r="F19" i="20"/>
  <c r="F18" i="20"/>
  <c r="F17" i="20"/>
  <c r="F16" i="20"/>
  <c r="F14" i="20"/>
  <c r="F13" i="20"/>
  <c r="F12" i="20"/>
  <c r="F11" i="20"/>
  <c r="F10" i="20"/>
  <c r="F9" i="20"/>
  <c r="F14" i="19"/>
  <c r="F13" i="19"/>
  <c r="F12" i="19"/>
  <c r="F11" i="19"/>
  <c r="F10" i="19"/>
  <c r="F9" i="19"/>
  <c r="F9" i="18"/>
  <c r="F10" i="18"/>
  <c r="F11" i="18"/>
  <c r="F12" i="18"/>
  <c r="F13" i="18"/>
  <c r="F14" i="18"/>
  <c r="F14" i="17"/>
  <c r="F13" i="17"/>
  <c r="F12" i="17"/>
  <c r="F11" i="17"/>
  <c r="F10" i="17"/>
  <c r="F9" i="17"/>
  <c r="F14" i="16"/>
  <c r="F12" i="16"/>
  <c r="F11" i="16"/>
  <c r="F13" i="16"/>
  <c r="F14" i="15"/>
  <c r="F13" i="15"/>
  <c r="F12" i="15"/>
  <c r="F11" i="15"/>
  <c r="F10" i="15"/>
  <c r="F9" i="15"/>
  <c r="F14" i="14"/>
  <c r="F13" i="14"/>
  <c r="F12" i="14"/>
  <c r="F11" i="14"/>
  <c r="F10" i="14"/>
  <c r="F9" i="14"/>
  <c r="F14" i="13"/>
  <c r="F12" i="13"/>
  <c r="F10" i="13"/>
  <c r="F9" i="13"/>
  <c r="F11" i="13"/>
  <c r="F13" i="13"/>
  <c r="F16" i="75"/>
  <c r="F9" i="88"/>
  <c r="F9" i="87"/>
  <c r="F9" i="86"/>
  <c r="F9" i="85"/>
  <c r="F11" i="85"/>
  <c r="F10" i="85"/>
  <c r="F20" i="74"/>
  <c r="F20" i="73"/>
  <c r="F20" i="72"/>
  <c r="F11" i="82"/>
  <c r="F12" i="69"/>
  <c r="F12" i="68"/>
  <c r="F13" i="66"/>
  <c r="F10" i="81"/>
  <c r="F10" i="80"/>
  <c r="F10" i="79"/>
  <c r="F13" i="64"/>
  <c r="F10" i="78"/>
  <c r="F14" i="63"/>
  <c r="F20" i="62"/>
  <c r="F20" i="60"/>
  <c r="F20" i="59"/>
  <c r="F20" i="58"/>
  <c r="F20" i="56"/>
  <c r="F20" i="57"/>
  <c r="F20" i="55"/>
  <c r="F20" i="54"/>
  <c r="F20" i="53"/>
  <c r="F20" i="52"/>
  <c r="F20" i="51"/>
  <c r="F20" i="50"/>
  <c r="F20" i="48"/>
  <c r="F20" i="46"/>
  <c r="F20" i="45"/>
  <c r="F14" i="44"/>
  <c r="F20" i="43"/>
  <c r="F20" i="42"/>
  <c r="F20" i="41"/>
  <c r="F20" i="40"/>
  <c r="F20" i="39"/>
  <c r="F20" i="84"/>
  <c r="F19" i="84"/>
  <c r="F20" i="37"/>
  <c r="F20" i="36"/>
  <c r="F20" i="35"/>
  <c r="F20" i="34"/>
  <c r="F20" i="33"/>
  <c r="F20" i="32"/>
  <c r="F20" i="31"/>
  <c r="F20" i="30"/>
  <c r="F20" i="29"/>
  <c r="F20" i="28"/>
  <c r="F20" i="27"/>
  <c r="F20" i="26"/>
  <c r="F20" i="25"/>
  <c r="F13" i="24"/>
  <c r="F20" i="23"/>
  <c r="F20" i="22"/>
  <c r="F20" i="21"/>
  <c r="F20" i="77"/>
  <c r="F20" i="76"/>
  <c r="F20" i="75"/>
  <c r="F20" i="19"/>
  <c r="F20" i="18"/>
  <c r="F20" i="17"/>
  <c r="F20" i="16"/>
  <c r="F20" i="15"/>
  <c r="F20" i="14"/>
  <c r="F20" i="13"/>
  <c r="F20" i="12"/>
  <c r="F20" i="11"/>
  <c r="F20" i="1"/>
  <c r="F10" i="83"/>
  <c r="F9" i="83"/>
  <c r="F10" i="82"/>
  <c r="F9" i="82"/>
  <c r="F9" i="81"/>
  <c r="F9" i="80"/>
  <c r="F9" i="79"/>
  <c r="F9" i="78"/>
  <c r="F19" i="39"/>
  <c r="F18" i="39"/>
  <c r="F17" i="39"/>
  <c r="F18" i="77"/>
  <c r="F19" i="77"/>
  <c r="F18" i="76"/>
  <c r="F19" i="76"/>
  <c r="F19" i="75"/>
  <c r="F18" i="75"/>
  <c r="F18" i="74"/>
  <c r="F19" i="74"/>
  <c r="F18" i="73"/>
  <c r="F19" i="73"/>
  <c r="F18" i="72"/>
  <c r="F19" i="72"/>
  <c r="F10" i="69"/>
  <c r="F11" i="69"/>
  <c r="F10" i="68"/>
  <c r="F11" i="68"/>
  <c r="F11" i="66"/>
  <c r="F12" i="66"/>
  <c r="F11" i="64"/>
  <c r="F12" i="64"/>
  <c r="F12" i="63"/>
  <c r="F13" i="63"/>
  <c r="F18" i="62"/>
  <c r="F19" i="62"/>
  <c r="F18" i="61"/>
  <c r="F19" i="61"/>
  <c r="F18" i="60"/>
  <c r="F19" i="60"/>
  <c r="F18" i="59"/>
  <c r="F19" i="59"/>
  <c r="F18" i="58"/>
  <c r="F19" i="58"/>
  <c r="F18" i="56"/>
  <c r="F19" i="56"/>
  <c r="F18" i="57"/>
  <c r="F19" i="57"/>
  <c r="F18" i="55"/>
  <c r="F19" i="55"/>
  <c r="F18" i="54"/>
  <c r="F19" i="54"/>
  <c r="F18" i="53"/>
  <c r="F19" i="53"/>
  <c r="F18" i="52"/>
  <c r="F19" i="52"/>
  <c r="F18" i="51"/>
  <c r="F19" i="51"/>
  <c r="F18" i="50"/>
  <c r="F19" i="50"/>
  <c r="F18" i="49"/>
  <c r="F18" i="48"/>
  <c r="F19" i="48"/>
  <c r="F18" i="46"/>
  <c r="F19" i="46"/>
  <c r="F18" i="45"/>
  <c r="F19" i="45"/>
  <c r="F12" i="44"/>
  <c r="F13" i="44"/>
  <c r="F18" i="43"/>
  <c r="F19" i="43"/>
  <c r="F18" i="42"/>
  <c r="F19" i="42"/>
  <c r="F18" i="41"/>
  <c r="F19" i="41"/>
  <c r="F18" i="40"/>
  <c r="F19" i="40"/>
  <c r="F18" i="37"/>
  <c r="F19" i="37"/>
  <c r="F18" i="36"/>
  <c r="F19" i="36"/>
  <c r="F18" i="35"/>
  <c r="F19" i="35"/>
  <c r="F18" i="34"/>
  <c r="F19" i="34"/>
  <c r="F18" i="33"/>
  <c r="F19" i="33"/>
  <c r="F18" i="32"/>
  <c r="F19" i="32"/>
  <c r="F18" i="31"/>
  <c r="F19" i="31"/>
  <c r="F18" i="30"/>
  <c r="F19" i="30"/>
  <c r="F18" i="29"/>
  <c r="F19" i="29"/>
  <c r="F18" i="28"/>
  <c r="F19" i="28"/>
  <c r="F18" i="27"/>
  <c r="F19" i="27"/>
  <c r="F18" i="26"/>
  <c r="F19" i="26"/>
  <c r="F18" i="25"/>
  <c r="F19" i="25"/>
  <c r="F11" i="24"/>
  <c r="F12" i="24"/>
  <c r="F18" i="23"/>
  <c r="F19" i="23"/>
  <c r="F18" i="22"/>
  <c r="F19" i="22"/>
  <c r="F18" i="21"/>
  <c r="F19" i="21"/>
  <c r="F18" i="19"/>
  <c r="F19" i="19"/>
  <c r="F18" i="15"/>
  <c r="F19" i="15"/>
  <c r="F18" i="14"/>
  <c r="F19" i="14"/>
  <c r="F18" i="13"/>
  <c r="F19" i="13"/>
  <c r="F18" i="12"/>
  <c r="F19" i="12"/>
  <c r="F18" i="11"/>
  <c r="F19" i="11"/>
  <c r="F18" i="17"/>
  <c r="F19" i="17"/>
  <c r="F18" i="16"/>
  <c r="F19" i="16"/>
  <c r="F18" i="1"/>
  <c r="F19" i="1"/>
  <c r="F18" i="18"/>
  <c r="F19" i="18"/>
  <c r="F16" i="76"/>
  <c r="F16" i="77"/>
  <c r="F15" i="77"/>
  <c r="F17" i="76"/>
  <c r="F15" i="76"/>
  <c r="F17" i="75"/>
  <c r="F15" i="75"/>
  <c r="F17" i="74"/>
  <c r="F16" i="74"/>
  <c r="F15" i="74"/>
  <c r="F17" i="73"/>
  <c r="F16" i="73"/>
  <c r="F15" i="73"/>
  <c r="F17" i="72"/>
  <c r="F16" i="72"/>
  <c r="F15" i="72"/>
  <c r="F9" i="71"/>
  <c r="F9" i="70"/>
  <c r="F10" i="70"/>
  <c r="F11" i="70"/>
  <c r="F9" i="69"/>
  <c r="F9" i="68"/>
  <c r="F9" i="67"/>
  <c r="F10" i="66"/>
  <c r="F9" i="66"/>
  <c r="F9" i="65"/>
  <c r="F9" i="64"/>
  <c r="F11" i="63"/>
  <c r="F10" i="63"/>
  <c r="F9" i="63"/>
  <c r="F17" i="62"/>
  <c r="F16" i="62"/>
  <c r="F15" i="62"/>
  <c r="F17" i="61"/>
  <c r="F15" i="61"/>
  <c r="F17" i="60"/>
  <c r="F15" i="60"/>
  <c r="F17" i="59"/>
  <c r="F16" i="59"/>
  <c r="F15" i="59"/>
  <c r="F17" i="58"/>
  <c r="F16" i="58"/>
  <c r="F15" i="58"/>
  <c r="F17" i="57"/>
  <c r="F16" i="57"/>
  <c r="F15" i="57"/>
  <c r="F17" i="56"/>
  <c r="F16" i="56"/>
  <c r="F15" i="56"/>
  <c r="F17" i="55"/>
  <c r="F16" i="55"/>
  <c r="F15" i="55"/>
  <c r="F17" i="54"/>
  <c r="F16" i="54"/>
  <c r="F15" i="54"/>
  <c r="F17" i="53"/>
  <c r="F16" i="53"/>
  <c r="F15" i="53"/>
  <c r="F17" i="52"/>
  <c r="F15" i="52"/>
  <c r="F17" i="51"/>
  <c r="F16" i="51"/>
  <c r="F15" i="51"/>
  <c r="F17" i="50"/>
  <c r="F15" i="50"/>
  <c r="F17" i="49"/>
  <c r="F16" i="49"/>
  <c r="F17" i="48"/>
  <c r="F16" i="48"/>
  <c r="F15" i="48"/>
  <c r="F15" i="47"/>
  <c r="F17" i="46"/>
  <c r="F16" i="46"/>
  <c r="F15" i="46"/>
  <c r="F17" i="45"/>
  <c r="F16" i="45"/>
  <c r="F15" i="45"/>
  <c r="F11" i="44"/>
  <c r="F10" i="44"/>
  <c r="F9" i="44"/>
  <c r="F17" i="43"/>
  <c r="F16" i="43"/>
  <c r="F15" i="43"/>
  <c r="F17" i="42"/>
  <c r="F16" i="42"/>
  <c r="F15" i="42"/>
  <c r="F17" i="41"/>
  <c r="F16" i="41"/>
  <c r="F15" i="41"/>
  <c r="F17" i="40"/>
  <c r="F16" i="40"/>
  <c r="F15" i="40"/>
  <c r="F16" i="39"/>
  <c r="F15" i="39"/>
  <c r="F15" i="38"/>
  <c r="F17" i="37"/>
  <c r="F16" i="37"/>
  <c r="F15" i="37"/>
  <c r="F17" i="36"/>
  <c r="F16" i="36"/>
  <c r="F15" i="36"/>
  <c r="F17" i="35"/>
  <c r="F16" i="35"/>
  <c r="F15" i="35"/>
  <c r="F17" i="34"/>
  <c r="F16" i="34"/>
  <c r="F15" i="34"/>
  <c r="F17" i="33"/>
  <c r="F16" i="33"/>
  <c r="F15" i="33"/>
  <c r="F17" i="32"/>
  <c r="F16" i="32"/>
  <c r="F15" i="32"/>
  <c r="F17" i="31"/>
  <c r="F16" i="31"/>
  <c r="F15" i="31"/>
  <c r="F17" i="30"/>
  <c r="F16" i="30"/>
  <c r="F15" i="30"/>
  <c r="F17" i="29"/>
  <c r="F16" i="29"/>
  <c r="F15" i="29"/>
  <c r="F17" i="28"/>
  <c r="F16" i="28"/>
  <c r="F15" i="28"/>
  <c r="F17" i="27"/>
  <c r="F16" i="27"/>
  <c r="F15" i="27"/>
  <c r="F17" i="26"/>
  <c r="F16" i="26"/>
  <c r="F15" i="26"/>
  <c r="F17" i="25"/>
  <c r="F16" i="25"/>
  <c r="F15" i="25"/>
  <c r="F10" i="24"/>
  <c r="F9" i="24"/>
  <c r="F17" i="23"/>
  <c r="F16" i="23"/>
  <c r="F15" i="23"/>
  <c r="F17" i="22"/>
  <c r="F16" i="22"/>
  <c r="F15" i="22"/>
  <c r="F15" i="21"/>
  <c r="F17" i="21"/>
  <c r="F16" i="21"/>
  <c r="F17" i="19"/>
  <c r="F16" i="19"/>
  <c r="F15" i="19"/>
  <c r="F17" i="18"/>
  <c r="F16" i="18"/>
  <c r="F15" i="18"/>
  <c r="F17" i="17"/>
  <c r="F16" i="17"/>
  <c r="F15" i="17"/>
  <c r="F17" i="16"/>
  <c r="F16" i="16"/>
  <c r="F15" i="16"/>
  <c r="F17" i="15"/>
  <c r="F16" i="15"/>
  <c r="F15" i="15"/>
  <c r="F17" i="14"/>
  <c r="F16" i="14"/>
  <c r="F15" i="14"/>
  <c r="F17" i="13"/>
  <c r="F16" i="13"/>
  <c r="F15" i="13"/>
  <c r="F15" i="12"/>
  <c r="F16" i="12"/>
  <c r="F17" i="1"/>
  <c r="F17" i="11"/>
  <c r="F15" i="11"/>
  <c r="F16" i="11"/>
  <c r="F1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D8" authorId="0" shapeId="0" xr:uid="{10DF991F-F0BC-E743-89C5-C55BA35D7AD9}">
      <text>
        <r>
          <rPr>
            <b/>
            <sz val="10"/>
            <color rgb="FF000000"/>
            <rFont val="Tahoma"/>
            <family val="2"/>
          </rPr>
          <t>Microsoft Office User:</t>
        </r>
        <r>
          <rPr>
            <sz val="10"/>
            <color rgb="FF000000"/>
            <rFont val="Tahoma"/>
            <family val="2"/>
          </rPr>
          <t xml:space="preserve">
</t>
        </r>
        <r>
          <rPr>
            <sz val="10"/>
            <color rgb="FF000000"/>
            <rFont val="Calibri"/>
            <family val="2"/>
            <scheme val="minor"/>
          </rPr>
          <t>levantamiento topográfico se encuentra realizado, pero a la espera de la validacion. Una vez que se tengan los datos validados, se entregaran las cotas y coordenadas actualizadas de todos los pozos de bombeo</t>
        </r>
        <r>
          <rPr>
            <sz val="10"/>
            <color rgb="FF000000"/>
            <rFont val="Calibri"/>
            <family val="2"/>
            <scheme val="minor"/>
          </rPr>
          <t xml:space="preserve">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J14" authorId="0" shapeId="0" xr:uid="{4C0457A4-B112-2442-8A65-186E48786A9A}">
      <text>
        <r>
          <rPr>
            <b/>
            <sz val="10"/>
            <color rgb="FF000000"/>
            <rFont val="Tahoma"/>
            <family val="2"/>
          </rPr>
          <t>Microsoft Office User:</t>
        </r>
        <r>
          <rPr>
            <sz val="10"/>
            <color rgb="FF000000"/>
            <rFont val="Tahoma"/>
            <family val="2"/>
          </rPr>
          <t xml:space="preserve">
</t>
        </r>
        <r>
          <rPr>
            <sz val="10"/>
            <color rgb="FF000000"/>
            <rFont val="Tahoma"/>
            <family val="2"/>
          </rPr>
          <t>al momento de tomar la medición, pozo fuera servicio</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J20" authorId="0" shapeId="0" xr:uid="{AD1BB081-E5EE-F042-B8B6-4CBE89F99A7A}">
      <text>
        <r>
          <rPr>
            <b/>
            <sz val="10"/>
            <color rgb="FF000000"/>
            <rFont val="Tahoma"/>
            <family val="2"/>
          </rPr>
          <t>Microsoft Office User:</t>
        </r>
        <r>
          <rPr>
            <sz val="10"/>
            <color rgb="FF000000"/>
            <rFont val="Tahoma"/>
            <family val="2"/>
          </rPr>
          <t xml:space="preserve">
</t>
        </r>
        <r>
          <rPr>
            <sz val="10"/>
            <color rgb="FF000000"/>
            <rFont val="Tahoma"/>
            <family val="2"/>
          </rPr>
          <t>pozo no bombea</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J10" authorId="0" shapeId="0" xr:uid="{85A5FBAF-4BEF-FA48-8132-EEDFE49FA2CE}">
      <text>
        <r>
          <rPr>
            <b/>
            <sz val="10"/>
            <color rgb="FF000000"/>
            <rFont val="Tahoma"/>
            <family val="2"/>
          </rPr>
          <t>Microsoft Office User:</t>
        </r>
        <r>
          <rPr>
            <sz val="10"/>
            <color rgb="FF000000"/>
            <rFont val="Tahoma"/>
            <family val="2"/>
          </rPr>
          <t xml:space="preserve">
</t>
        </r>
        <r>
          <rPr>
            <sz val="10"/>
            <color rgb="FF000000"/>
            <rFont val="Tahoma"/>
            <family val="2"/>
          </rPr>
          <t xml:space="preserve">pozo fuera de servicio </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J9" authorId="0" shapeId="0" xr:uid="{1227ABEB-584D-284F-8C81-2EDEA5AFEA3C}">
      <text>
        <r>
          <rPr>
            <b/>
            <sz val="10"/>
            <color rgb="FF000000"/>
            <rFont val="Tahoma"/>
            <family val="2"/>
          </rPr>
          <t>Microsoft Office User:</t>
        </r>
        <r>
          <rPr>
            <sz val="10"/>
            <color rgb="FF000000"/>
            <rFont val="Tahoma"/>
            <family val="2"/>
          </rPr>
          <t xml:space="preserve">
</t>
        </r>
        <r>
          <rPr>
            <sz val="10"/>
            <color rgb="FF000000"/>
            <rFont val="Tahoma"/>
            <family val="2"/>
          </rPr>
          <t>pozo fuera de servicio al momento de ir a medir</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J17" authorId="0" shapeId="0" xr:uid="{F1E0D3D0-4B08-644A-AD92-EEB4EDB33532}">
      <text>
        <r>
          <rPr>
            <b/>
            <sz val="10"/>
            <color rgb="FF000000"/>
            <rFont val="Tahoma"/>
            <family val="2"/>
          </rPr>
          <t>Microsoft Office User:</t>
        </r>
        <r>
          <rPr>
            <sz val="10"/>
            <color rgb="FF000000"/>
            <rFont val="Tahoma"/>
            <family val="2"/>
          </rPr>
          <t xml:space="preserve">
</t>
        </r>
        <r>
          <rPr>
            <sz val="10"/>
            <color rgb="FF000000"/>
            <rFont val="Tahoma"/>
            <family val="2"/>
          </rPr>
          <t>pozo no bombeó mes, pero se registra nivel</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Paulette SanMartin</author>
  </authors>
  <commentList>
    <comment ref="D18" authorId="0" shapeId="0" xr:uid="{00000000-0006-0000-0300-000001000000}">
      <text>
        <r>
          <rPr>
            <b/>
            <sz val="9"/>
            <color rgb="FF000000"/>
            <rFont val="Tahoma"/>
            <family val="2"/>
          </rPr>
          <t>Paulette SanMartin:</t>
        </r>
        <r>
          <rPr>
            <sz val="9"/>
            <color rgb="FF000000"/>
            <rFont val="Tahoma"/>
            <family val="2"/>
          </rPr>
          <t xml:space="preserve">
</t>
        </r>
        <r>
          <rPr>
            <sz val="9"/>
            <color rgb="FF000000"/>
            <rFont val="Tahoma"/>
            <family val="2"/>
          </rPr>
          <t>Totalizador del nuevo flujómetro instalado inicia en 750.119 m3</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Eliana Diaz</author>
  </authors>
  <commentList>
    <comment ref="D20" authorId="0" shapeId="0" xr:uid="{00000000-0006-0000-0400-000001000000}">
      <text>
        <r>
          <rPr>
            <b/>
            <sz val="9"/>
            <color rgb="FF000000"/>
            <rFont val="Tahoma"/>
            <family val="2"/>
          </rPr>
          <t>Eliana Diaz:</t>
        </r>
        <r>
          <rPr>
            <sz val="9"/>
            <color rgb="FF000000"/>
            <rFont val="Tahoma"/>
            <family val="2"/>
          </rPr>
          <t xml:space="preserve">
</t>
        </r>
        <r>
          <rPr>
            <sz val="9"/>
            <color rgb="FF000000"/>
            <rFont val="Tahoma"/>
            <family val="2"/>
          </rPr>
          <t>Nuevo transmisor instalado inicia el meter 353132.5 m3</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J18" authorId="0" shapeId="0" xr:uid="{EDFBFE8F-214E-9940-9A7A-B443A2423FDA}">
      <text>
        <r>
          <rPr>
            <b/>
            <sz val="10"/>
            <color rgb="FF000000"/>
            <rFont val="Tahoma"/>
            <family val="2"/>
          </rPr>
          <t>Microsoft Office User:</t>
        </r>
        <r>
          <rPr>
            <sz val="10"/>
            <color rgb="FF000000"/>
            <rFont val="Tahoma"/>
            <family val="2"/>
          </rPr>
          <t xml:space="preserve">
</t>
        </r>
        <r>
          <rPr>
            <sz val="10"/>
            <color rgb="FF000000"/>
            <rFont val="Tahoma"/>
            <family val="2"/>
          </rPr>
          <t>al momento de ir a tomar medición pozo fuera servicio</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D18" authorId="0" shapeId="0" xr:uid="{00000000-0006-0000-0D00-000001000000}">
      <text>
        <r>
          <rPr>
            <b/>
            <sz val="10"/>
            <color rgb="FF000000"/>
            <rFont val="Tahoma"/>
            <family val="2"/>
          </rPr>
          <t>Microsoft Office User:</t>
        </r>
        <r>
          <rPr>
            <sz val="10"/>
            <color rgb="FF000000"/>
            <rFont val="Tahoma"/>
            <family val="2"/>
          </rPr>
          <t xml:space="preserve">
</t>
        </r>
        <r>
          <rPr>
            <sz val="10"/>
            <color rgb="FF000000"/>
            <rFont val="Tahoma"/>
            <family val="2"/>
          </rPr>
          <t>reinicio del meter</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J20" authorId="0" shapeId="0" xr:uid="{4FB8089A-623C-1249-B802-990F9A1F9A09}">
      <text>
        <r>
          <rPr>
            <b/>
            <sz val="10"/>
            <color rgb="FF000000"/>
            <rFont val="Tahoma"/>
            <family val="2"/>
          </rPr>
          <t>Microsoft Office User:</t>
        </r>
        <r>
          <rPr>
            <sz val="10"/>
            <color rgb="FF000000"/>
            <rFont val="Tahoma"/>
            <family val="2"/>
          </rPr>
          <t xml:space="preserve">
</t>
        </r>
        <r>
          <rPr>
            <sz val="10"/>
            <color rgb="FF000000"/>
            <rFont val="Tahoma"/>
            <family val="2"/>
          </rPr>
          <t>al momento de ir a tomar medición, pozo fuera de servicio</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J15" authorId="0" shapeId="0" xr:uid="{F1751810-AD0D-2A4D-AF8F-6C4AA6124229}">
      <text>
        <r>
          <rPr>
            <b/>
            <sz val="10"/>
            <color rgb="FF000000"/>
            <rFont val="Tahoma"/>
            <family val="2"/>
          </rPr>
          <t>Microsoft Office User:</t>
        </r>
        <r>
          <rPr>
            <sz val="10"/>
            <color rgb="FF000000"/>
            <rFont val="Tahoma"/>
            <family val="2"/>
          </rPr>
          <t xml:space="preserve">
</t>
        </r>
        <r>
          <rPr>
            <sz val="10"/>
            <color rgb="FF000000"/>
            <rFont val="Tahoma"/>
            <family val="2"/>
          </rPr>
          <t>Pozo no estaba bombeando</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J16" authorId="0" shapeId="0" xr:uid="{117FBD8C-523A-EF4B-96C0-12CF8D6E1AE4}">
      <text>
        <r>
          <rPr>
            <b/>
            <sz val="10"/>
            <color rgb="FF000000"/>
            <rFont val="Tahoma"/>
            <family val="2"/>
          </rPr>
          <t>Microsoft Office User:</t>
        </r>
        <r>
          <rPr>
            <sz val="10"/>
            <color rgb="FF000000"/>
            <rFont val="Tahoma"/>
            <family val="2"/>
          </rPr>
          <t xml:space="preserve">
</t>
        </r>
        <r>
          <rPr>
            <sz val="10"/>
            <color rgb="FF000000"/>
            <rFont val="Tahoma"/>
            <family val="2"/>
          </rPr>
          <t>al momento de ir a tomar medición, pozo fuera de servicio</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J20" authorId="0" shapeId="0" xr:uid="{36FEF770-9AA4-9E49-90F5-6163B0819835}">
      <text>
        <r>
          <rPr>
            <b/>
            <sz val="10"/>
            <color rgb="FF000000"/>
            <rFont val="Tahoma"/>
            <family val="2"/>
          </rPr>
          <t>Microsoft Office User:</t>
        </r>
        <r>
          <rPr>
            <sz val="10"/>
            <color rgb="FF000000"/>
            <rFont val="Tahoma"/>
            <family val="2"/>
          </rPr>
          <t xml:space="preserve">
</t>
        </r>
        <r>
          <rPr>
            <sz val="10"/>
            <color rgb="FF000000"/>
            <rFont val="Tahoma"/>
            <family val="2"/>
          </rPr>
          <t>pozo fuera de servicio al momento de ir a tomar la medición</t>
        </r>
      </text>
    </comment>
  </commentList>
</comments>
</file>

<file path=xl/sharedStrings.xml><?xml version="1.0" encoding="utf-8"?>
<sst xmlns="http://schemas.openxmlformats.org/spreadsheetml/2006/main" count="7825" uniqueCount="690">
  <si>
    <t>Observaciones</t>
  </si>
  <si>
    <t>Mensual</t>
  </si>
  <si>
    <t>Nombre Región</t>
  </si>
  <si>
    <t>Arica y Parinacota</t>
  </si>
  <si>
    <t>Arica</t>
  </si>
  <si>
    <t>Camarones</t>
  </si>
  <si>
    <t>Putre</t>
  </si>
  <si>
    <t>General Lagos</t>
  </si>
  <si>
    <t>Iquique</t>
  </si>
  <si>
    <t>Alto Hospicio</t>
  </si>
  <si>
    <t>Pozo Almonte</t>
  </si>
  <si>
    <t>Camiña</t>
  </si>
  <si>
    <t>Colchane</t>
  </si>
  <si>
    <t>Huara</t>
  </si>
  <si>
    <t>Pica</t>
  </si>
  <si>
    <t>Antofagasta</t>
  </si>
  <si>
    <t>Mejillones</t>
  </si>
  <si>
    <t>Sierra Gorda</t>
  </si>
  <si>
    <t>Taltal</t>
  </si>
  <si>
    <t>Calama</t>
  </si>
  <si>
    <t>Ollagüe</t>
  </si>
  <si>
    <t>San Pedro de Atacama</t>
  </si>
  <si>
    <t>Tocopilla</t>
  </si>
  <si>
    <t>María Elena</t>
  </si>
  <si>
    <t>Atacama</t>
  </si>
  <si>
    <t>Copiapó</t>
  </si>
  <si>
    <t>Caldera</t>
  </si>
  <si>
    <t>Tierra Amarilla</t>
  </si>
  <si>
    <t>Chañaral</t>
  </si>
  <si>
    <t>Diego de Almagro</t>
  </si>
  <si>
    <t>Vallenar</t>
  </si>
  <si>
    <t>Alto del Carmen</t>
  </si>
  <si>
    <t>Freirina</t>
  </si>
  <si>
    <t>Huasco</t>
  </si>
  <si>
    <t>Coquimbo</t>
  </si>
  <si>
    <t>La Serena</t>
  </si>
  <si>
    <t>Andacollo</t>
  </si>
  <si>
    <t>La Higuera</t>
  </si>
  <si>
    <t>Paiguano</t>
  </si>
  <si>
    <t>Vicuña</t>
  </si>
  <si>
    <t>Illapel</t>
  </si>
  <si>
    <t>Canela</t>
  </si>
  <si>
    <t>Los Vilos</t>
  </si>
  <si>
    <t>Salamanca</t>
  </si>
  <si>
    <t>Ovalle</t>
  </si>
  <si>
    <t>Combarbalá</t>
  </si>
  <si>
    <t>Monte Patria</t>
  </si>
  <si>
    <t>Punitaqui</t>
  </si>
  <si>
    <t>Río Hurtado</t>
  </si>
  <si>
    <t>Valparaíso</t>
  </si>
  <si>
    <t>Casablanca</t>
  </si>
  <si>
    <t>Concón</t>
  </si>
  <si>
    <t>Juan Fernández</t>
  </si>
  <si>
    <t>Puchuncaví</t>
  </si>
  <si>
    <t>Quintero</t>
  </si>
  <si>
    <t>Viña del Mar</t>
  </si>
  <si>
    <t>Isla de Pascua</t>
  </si>
  <si>
    <t>Los Andes</t>
  </si>
  <si>
    <t>Calle Larga</t>
  </si>
  <si>
    <t>Rinconada</t>
  </si>
  <si>
    <t>San Esteban</t>
  </si>
  <si>
    <t>La Ligua</t>
  </si>
  <si>
    <t>Cabildo</t>
  </si>
  <si>
    <t>Papudo</t>
  </si>
  <si>
    <t>Petorca</t>
  </si>
  <si>
    <t>Zapallar</t>
  </si>
  <si>
    <t>Quillota</t>
  </si>
  <si>
    <t>Calera</t>
  </si>
  <si>
    <t>Hijuelas</t>
  </si>
  <si>
    <t>La Cruz</t>
  </si>
  <si>
    <t>Nogales</t>
  </si>
  <si>
    <t>San Antonio</t>
  </si>
  <si>
    <t>Algarrobo</t>
  </si>
  <si>
    <t>Cartagena</t>
  </si>
  <si>
    <t>El Quisco</t>
  </si>
  <si>
    <t>El Tabo</t>
  </si>
  <si>
    <t>Santo Domingo</t>
  </si>
  <si>
    <t>San Felipe</t>
  </si>
  <si>
    <t>Catemu</t>
  </si>
  <si>
    <t>Llaillay</t>
  </si>
  <si>
    <t>Panquehue</t>
  </si>
  <si>
    <t>Putaendo</t>
  </si>
  <si>
    <t>Santa María</t>
  </si>
  <si>
    <t>Quilpué</t>
  </si>
  <si>
    <t>Limache</t>
  </si>
  <si>
    <t>Olmué</t>
  </si>
  <si>
    <t>Villa Alemana</t>
  </si>
  <si>
    <t>Metropolitana</t>
  </si>
  <si>
    <t>Santiago</t>
  </si>
  <si>
    <t>Cerrillos</t>
  </si>
  <si>
    <t>Cerro Navia</t>
  </si>
  <si>
    <t>Conchalí</t>
  </si>
  <si>
    <t>El Bosque</t>
  </si>
  <si>
    <t>Estación Central</t>
  </si>
  <si>
    <t>Huechuraba</t>
  </si>
  <si>
    <t>Independencia</t>
  </si>
  <si>
    <t>La Cisterna</t>
  </si>
  <si>
    <t>La Florida</t>
  </si>
  <si>
    <t>La Granja</t>
  </si>
  <si>
    <t>La Pintana</t>
  </si>
  <si>
    <t>La Reina</t>
  </si>
  <si>
    <t>Las Condes</t>
  </si>
  <si>
    <t>Lo Barnechea</t>
  </si>
  <si>
    <t>Lo Espejo</t>
  </si>
  <si>
    <t>Lo Prado</t>
  </si>
  <si>
    <t>Macul</t>
  </si>
  <si>
    <t>Maipú</t>
  </si>
  <si>
    <t>Ñuñoa</t>
  </si>
  <si>
    <t>Pedro Aguirre Cerda</t>
  </si>
  <si>
    <t>Peñalolén</t>
  </si>
  <si>
    <t>Providencia</t>
  </si>
  <si>
    <t>Pudahuel</t>
  </si>
  <si>
    <t>Quilicura</t>
  </si>
  <si>
    <t>Quinta Normal</t>
  </si>
  <si>
    <t>Recoleta</t>
  </si>
  <si>
    <t>Renca</t>
  </si>
  <si>
    <t>San Joaquín</t>
  </si>
  <si>
    <t>San Miguel</t>
  </si>
  <si>
    <t>San Ramón</t>
  </si>
  <si>
    <t>Vitacura</t>
  </si>
  <si>
    <t>Puente Alto</t>
  </si>
  <si>
    <t>Pirque</t>
  </si>
  <si>
    <t>San José de Maipo</t>
  </si>
  <si>
    <t>Colina</t>
  </si>
  <si>
    <t xml:space="preserve">Lampa </t>
  </si>
  <si>
    <t>Tiltil</t>
  </si>
  <si>
    <t>San Bernardo</t>
  </si>
  <si>
    <t>Buin</t>
  </si>
  <si>
    <t>Calera de Tango</t>
  </si>
  <si>
    <t>Paine</t>
  </si>
  <si>
    <t>Melipilla</t>
  </si>
  <si>
    <t>Alhué</t>
  </si>
  <si>
    <t>Curacaví</t>
  </si>
  <si>
    <t>María Pinto</t>
  </si>
  <si>
    <t>San Pedro</t>
  </si>
  <si>
    <t>Talagante</t>
  </si>
  <si>
    <t>El Monte</t>
  </si>
  <si>
    <t>Isla de Maipo</t>
  </si>
  <si>
    <t>Padre Hurtado</t>
  </si>
  <si>
    <t>Peñaflor</t>
  </si>
  <si>
    <t>O’Higgins</t>
  </si>
  <si>
    <t>Rancagua</t>
  </si>
  <si>
    <t>Codegua</t>
  </si>
  <si>
    <t>Coinco</t>
  </si>
  <si>
    <t>Coltauco</t>
  </si>
  <si>
    <t>Doñihue</t>
  </si>
  <si>
    <t>Graneros</t>
  </si>
  <si>
    <t>Las Cabras</t>
  </si>
  <si>
    <t>Machalí</t>
  </si>
  <si>
    <t>Malloa</t>
  </si>
  <si>
    <t>Mostazal</t>
  </si>
  <si>
    <t>Olivar</t>
  </si>
  <si>
    <t>Peumo</t>
  </si>
  <si>
    <t>Pichidegua</t>
  </si>
  <si>
    <t>Quinta de Tilcoco</t>
  </si>
  <si>
    <t>Rengo</t>
  </si>
  <si>
    <t>Requínoa</t>
  </si>
  <si>
    <t>San Vicente</t>
  </si>
  <si>
    <t>Pichilemu</t>
  </si>
  <si>
    <t>La Estrella</t>
  </si>
  <si>
    <t>Litueche</t>
  </si>
  <si>
    <t>Marchihue</t>
  </si>
  <si>
    <t>Navidad</t>
  </si>
  <si>
    <t>Paredones</t>
  </si>
  <si>
    <t>San Fernando</t>
  </si>
  <si>
    <t>Chépica</t>
  </si>
  <si>
    <t>Chimbarongo</t>
  </si>
  <si>
    <t>Lolol</t>
  </si>
  <si>
    <t>Nancagua</t>
  </si>
  <si>
    <t>Palmilla</t>
  </si>
  <si>
    <t>Peralillo</t>
  </si>
  <si>
    <t>Placilla</t>
  </si>
  <si>
    <t>Pumanque</t>
  </si>
  <si>
    <t>Santa Cruz</t>
  </si>
  <si>
    <t>Maule</t>
  </si>
  <si>
    <t>Talca</t>
  </si>
  <si>
    <t>Constitución</t>
  </si>
  <si>
    <t>Curepto</t>
  </si>
  <si>
    <t>Empedrado</t>
  </si>
  <si>
    <t>Pelarco</t>
  </si>
  <si>
    <t>Pencahue</t>
  </si>
  <si>
    <t>Río Claro</t>
  </si>
  <si>
    <t>San Clemente</t>
  </si>
  <si>
    <t>San Rafael</t>
  </si>
  <si>
    <t>Cauquenes</t>
  </si>
  <si>
    <t>Chanco</t>
  </si>
  <si>
    <t>Pelluhue</t>
  </si>
  <si>
    <t>Curicó</t>
  </si>
  <si>
    <t>Hualañé</t>
  </si>
  <si>
    <t>Licantén</t>
  </si>
  <si>
    <t>Molina</t>
  </si>
  <si>
    <t>Rauco</t>
  </si>
  <si>
    <t>Romeral</t>
  </si>
  <si>
    <t>Sagrada Familia</t>
  </si>
  <si>
    <t>Teno</t>
  </si>
  <si>
    <t>Vichuquén</t>
  </si>
  <si>
    <t>Linares</t>
  </si>
  <si>
    <t>Colbún</t>
  </si>
  <si>
    <t>Longaví</t>
  </si>
  <si>
    <t>Parral</t>
  </si>
  <si>
    <t>Retiro</t>
  </si>
  <si>
    <t>San Javier</t>
  </si>
  <si>
    <t>Villa Alegre</t>
  </si>
  <si>
    <t>Yerbas Buenas</t>
  </si>
  <si>
    <t>Biobio</t>
  </si>
  <si>
    <t>Concepción</t>
  </si>
  <si>
    <t>Coronel</t>
  </si>
  <si>
    <t>Chiguayante</t>
  </si>
  <si>
    <t>Florida</t>
  </si>
  <si>
    <t>Hualqui</t>
  </si>
  <si>
    <t>Lota</t>
  </si>
  <si>
    <t>Penco</t>
  </si>
  <si>
    <t>San Pedro de la Paz</t>
  </si>
  <si>
    <t>Santa Juana</t>
  </si>
  <si>
    <t>Talcahuano</t>
  </si>
  <si>
    <t>Tomé</t>
  </si>
  <si>
    <t>Hualpén</t>
  </si>
  <si>
    <t>Lebu</t>
  </si>
  <si>
    <t>Arauco</t>
  </si>
  <si>
    <t>Cañete</t>
  </si>
  <si>
    <t>Contulmo</t>
  </si>
  <si>
    <t>Curanilahue</t>
  </si>
  <si>
    <t>Los Álamos</t>
  </si>
  <si>
    <t>Tirúa</t>
  </si>
  <si>
    <t>Los Ángeles</t>
  </si>
  <si>
    <t>Antuco</t>
  </si>
  <si>
    <t>Cabrero</t>
  </si>
  <si>
    <t>Laja</t>
  </si>
  <si>
    <t>Mulchén</t>
  </si>
  <si>
    <t>Nacimiento</t>
  </si>
  <si>
    <t>Negrete</t>
  </si>
  <si>
    <t>Quilaco</t>
  </si>
  <si>
    <t>Quilleco</t>
  </si>
  <si>
    <t>San Rosendo</t>
  </si>
  <si>
    <t>Santa Bárbara</t>
  </si>
  <si>
    <t>Tucapel</t>
  </si>
  <si>
    <t>Yumbel</t>
  </si>
  <si>
    <t>Alto Biobío</t>
  </si>
  <si>
    <t>Chillán</t>
  </si>
  <si>
    <t>Bulnes</t>
  </si>
  <si>
    <t>Cobquecura</t>
  </si>
  <si>
    <t>Coelemu</t>
  </si>
  <si>
    <t>Coihueco</t>
  </si>
  <si>
    <t>Chillán Viejo</t>
  </si>
  <si>
    <t>El Carmen</t>
  </si>
  <si>
    <t>Ninhue</t>
  </si>
  <si>
    <t>Ñiquén</t>
  </si>
  <si>
    <t>Pemuco</t>
  </si>
  <si>
    <t>Pinto</t>
  </si>
  <si>
    <t>Portezuelo</t>
  </si>
  <si>
    <t>Quillón</t>
  </si>
  <si>
    <t>Quirihue</t>
  </si>
  <si>
    <t>Ránquil</t>
  </si>
  <si>
    <t>San Carlos</t>
  </si>
  <si>
    <t>San Fabián</t>
  </si>
  <si>
    <t>San Ignacio</t>
  </si>
  <si>
    <t>San Nicolás</t>
  </si>
  <si>
    <t>Treguaco</t>
  </si>
  <si>
    <t>Yungay</t>
  </si>
  <si>
    <t>Temuco</t>
  </si>
  <si>
    <t>Carahue</t>
  </si>
  <si>
    <t>Cunco</t>
  </si>
  <si>
    <t>Curarrehue</t>
  </si>
  <si>
    <t>Freire</t>
  </si>
  <si>
    <t>Galvarino</t>
  </si>
  <si>
    <t>Gorbea</t>
  </si>
  <si>
    <t>Lautaro</t>
  </si>
  <si>
    <t>Loncoche</t>
  </si>
  <si>
    <t>Melipeuco</t>
  </si>
  <si>
    <t>Nueva Imperial</t>
  </si>
  <si>
    <t>Padre Las Casas</t>
  </si>
  <si>
    <t>Perquenco</t>
  </si>
  <si>
    <t>Pitrufquén</t>
  </si>
  <si>
    <t>Pucón</t>
  </si>
  <si>
    <t>Saavedra</t>
  </si>
  <si>
    <t>Teodoro Schmidt</t>
  </si>
  <si>
    <t>Toltén</t>
  </si>
  <si>
    <t>Vilcún</t>
  </si>
  <si>
    <t>Villarrica</t>
  </si>
  <si>
    <t>Cholchol</t>
  </si>
  <si>
    <t>Angol</t>
  </si>
  <si>
    <t>Collipulli</t>
  </si>
  <si>
    <t>Curacautín</t>
  </si>
  <si>
    <t>Ercilla</t>
  </si>
  <si>
    <t>Lonquimay</t>
  </si>
  <si>
    <t>Los Sauces</t>
  </si>
  <si>
    <t>Lumaco</t>
  </si>
  <si>
    <t>Purén</t>
  </si>
  <si>
    <t>Renaico</t>
  </si>
  <si>
    <t>Traiguén</t>
  </si>
  <si>
    <t>Victoria</t>
  </si>
  <si>
    <t>Valdivia</t>
  </si>
  <si>
    <t>Corral</t>
  </si>
  <si>
    <t>Lanco</t>
  </si>
  <si>
    <t>Los Lagos</t>
  </si>
  <si>
    <t>Máfil</t>
  </si>
  <si>
    <t>Mariquina</t>
  </si>
  <si>
    <t>Paillaco</t>
  </si>
  <si>
    <t>Panguipulli</t>
  </si>
  <si>
    <t>La Unión</t>
  </si>
  <si>
    <t>Futrono</t>
  </si>
  <si>
    <t>Lago Ranco</t>
  </si>
  <si>
    <t>Río Bueno</t>
  </si>
  <si>
    <t>Puerto Montt</t>
  </si>
  <si>
    <t>Calbuco</t>
  </si>
  <si>
    <t>Cochamó</t>
  </si>
  <si>
    <t>Fresia</t>
  </si>
  <si>
    <t>Frutillar</t>
  </si>
  <si>
    <t>Los Muermos</t>
  </si>
  <si>
    <t>Llanquihue</t>
  </si>
  <si>
    <t>Maullín</t>
  </si>
  <si>
    <t>Puerto Varas</t>
  </si>
  <si>
    <t>Castro</t>
  </si>
  <si>
    <t>Ancud</t>
  </si>
  <si>
    <t>Chonchi</t>
  </si>
  <si>
    <t>Curaco de Vélez</t>
  </si>
  <si>
    <t>Dalcahue</t>
  </si>
  <si>
    <t>Puqueldón</t>
  </si>
  <si>
    <t>Queilén</t>
  </si>
  <si>
    <t>Quellón</t>
  </si>
  <si>
    <t>Quemchi</t>
  </si>
  <si>
    <t>Quinchao</t>
  </si>
  <si>
    <t>Osorno</t>
  </si>
  <si>
    <t>Puerto Octay</t>
  </si>
  <si>
    <t>Purranque</t>
  </si>
  <si>
    <t>Puyehue</t>
  </si>
  <si>
    <t>Río Negro</t>
  </si>
  <si>
    <t>San Juan de la Costa</t>
  </si>
  <si>
    <t>San Pablo</t>
  </si>
  <si>
    <t>Chaitén</t>
  </si>
  <si>
    <t>Futaleufú</t>
  </si>
  <si>
    <t>Hualaihué</t>
  </si>
  <si>
    <t>Palena</t>
  </si>
  <si>
    <t>Coyhaique</t>
  </si>
  <si>
    <t>Lago Verde</t>
  </si>
  <si>
    <t>Aysén</t>
  </si>
  <si>
    <t>Cisnes</t>
  </si>
  <si>
    <t>Guaitecas</t>
  </si>
  <si>
    <t>Cochrane</t>
  </si>
  <si>
    <t>Tortel</t>
  </si>
  <si>
    <t>Chile Chico</t>
  </si>
  <si>
    <t>Río Ibáñez</t>
  </si>
  <si>
    <t>Magallanes</t>
  </si>
  <si>
    <t>Punta Arenas</t>
  </si>
  <si>
    <t>Laguna Blanca</t>
  </si>
  <si>
    <t>Río Verde</t>
  </si>
  <si>
    <t>San Gregorio</t>
  </si>
  <si>
    <t>Cabo de Hornos (Ex - Navarino)</t>
  </si>
  <si>
    <t>Antártica</t>
  </si>
  <si>
    <t>Porvenir</t>
  </si>
  <si>
    <t>Primavera</t>
  </si>
  <si>
    <t>Timaukel</t>
  </si>
  <si>
    <t>Natales</t>
  </si>
  <si>
    <t>Torres del Paine</t>
  </si>
  <si>
    <t>1.- Instrucciones generales de llenado de la planilla</t>
  </si>
  <si>
    <t>INFORMACIÓN GENERAL DE LA OBLIGACIÓN DE SEGUIMIENTO AMBIENTAL</t>
  </si>
  <si>
    <t>IDENTIFICACIÓN UNIDAD FISCALIZABLE</t>
  </si>
  <si>
    <t>Unidad Fiscalizable</t>
  </si>
  <si>
    <t>ID SEA</t>
  </si>
  <si>
    <t>N° Resolución de Calificación Ambiental (RCA)</t>
  </si>
  <si>
    <t>Año de aprobación de la RCA</t>
  </si>
  <si>
    <t xml:space="preserve">Número del considerando </t>
  </si>
  <si>
    <t>Transcripción del considerando</t>
  </si>
  <si>
    <t>Variable a reportar</t>
  </si>
  <si>
    <t>Instrucciones específicas de llenado</t>
  </si>
  <si>
    <t>Horaria</t>
  </si>
  <si>
    <t>Diaria</t>
  </si>
  <si>
    <t>Semanal</t>
  </si>
  <si>
    <t>Quincenal</t>
  </si>
  <si>
    <t>Trimestral</t>
  </si>
  <si>
    <t>Semestral</t>
  </si>
  <si>
    <t>Anual</t>
  </si>
  <si>
    <t>Otro</t>
  </si>
  <si>
    <t>Límite, nivel o umbral establecido en la RCA</t>
  </si>
  <si>
    <t>Límite, nivel o umbral establecido en el ICE</t>
  </si>
  <si>
    <t>Límite, nivel o umbral de línea base</t>
  </si>
  <si>
    <t>Límite, nivel o umbral  calculado por modelación</t>
  </si>
  <si>
    <t>Ñuble</t>
  </si>
  <si>
    <t>Los Ríos</t>
  </si>
  <si>
    <t>Consuntivo</t>
  </si>
  <si>
    <t>No consuntivo</t>
  </si>
  <si>
    <t>Permanente y discontinuo</t>
  </si>
  <si>
    <t>Permanente y alternado</t>
  </si>
  <si>
    <t>Eventual y continuo</t>
  </si>
  <si>
    <t>Eventual y discontinuo</t>
  </si>
  <si>
    <t>Eventual y alternado</t>
  </si>
  <si>
    <t>Permanente y continuo</t>
  </si>
  <si>
    <t>Altiplanicas</t>
  </si>
  <si>
    <t>Quebrada de la Concordia</t>
  </si>
  <si>
    <t>Rio Lluta</t>
  </si>
  <si>
    <t>Rio San Jose</t>
  </si>
  <si>
    <t>Costeras R. San Jose-Q.Camarones</t>
  </si>
  <si>
    <t>Q. Rio Camarones</t>
  </si>
  <si>
    <t>Costeras R.Camarones-Pampa del Tamarugal</t>
  </si>
  <si>
    <t>Pampa del Tamarugal</t>
  </si>
  <si>
    <t>Costeras Tilviche-Loa</t>
  </si>
  <si>
    <t>Fronterizas Salar Michincha-R.Loa</t>
  </si>
  <si>
    <t>Rio Loa</t>
  </si>
  <si>
    <t>Costeras R.Loa-Q.Caracoles</t>
  </si>
  <si>
    <t>Fronterizas Salares Atacama-Socompa</t>
  </si>
  <si>
    <t>Endorreica entre Fronterizas y Salar Atacama</t>
  </si>
  <si>
    <t>Salar de Atacama</t>
  </si>
  <si>
    <t>Endorreicas Salar Atacama-Vertiente Pacifico</t>
  </si>
  <si>
    <t>Quebrada Caracoles</t>
  </si>
  <si>
    <t>Quebrada la Negra</t>
  </si>
  <si>
    <t>Costeras entre Q. la Negra y Q. Pan de Azucar</t>
  </si>
  <si>
    <t>Endorreicas entre Frontera y Vertiente del Pacifico</t>
  </si>
  <si>
    <t>Costeras Q.Pan de Azucar-R.Salado</t>
  </si>
  <si>
    <t>Rio Salado</t>
  </si>
  <si>
    <t>Costeras e Islas R.Salado-R.Copiapo</t>
  </si>
  <si>
    <t>R.  Copiapo</t>
  </si>
  <si>
    <t>Costeras entre R.Copiapo y Q.Totoral</t>
  </si>
  <si>
    <t>Q.Totoral y Costeras hasta Q.Carrizal</t>
  </si>
  <si>
    <t>Quebrada Carrizal y Costeras hasta R. Huasco</t>
  </si>
  <si>
    <t>Rio Huasco</t>
  </si>
  <si>
    <t>Costeras e Islas entre R.Huasco y Cuarta Region</t>
  </si>
  <si>
    <t>Costeras e Islas entre Tercera Region y Q. Los Choros</t>
  </si>
  <si>
    <t>Rio los Choros</t>
  </si>
  <si>
    <t>Costeras entrre R. Los Choros y R. Elqui</t>
  </si>
  <si>
    <t>Rio Elqui</t>
  </si>
  <si>
    <t>Costeras entre Elqui y Limari</t>
  </si>
  <si>
    <t>Rio Limari</t>
  </si>
  <si>
    <t>Costeras entre R.Limari y R.Choapa</t>
  </si>
  <si>
    <t>Rio Choapa</t>
  </si>
  <si>
    <t>Costeras entre R.Choapa y R.Quilimari</t>
  </si>
  <si>
    <t>Rio QuiLimari</t>
  </si>
  <si>
    <t>Costeras Quilimari-Petorca</t>
  </si>
  <si>
    <t>Rio Petorca</t>
  </si>
  <si>
    <t>Rio Ligua</t>
  </si>
  <si>
    <t>Costeras Ligua-Aconcagua</t>
  </si>
  <si>
    <t>Rio Aconcagua</t>
  </si>
  <si>
    <t>Costeras entre Aconcagua y Maipo</t>
  </si>
  <si>
    <t>Islas del Pacifico</t>
  </si>
  <si>
    <t>Rio Maipo</t>
  </si>
  <si>
    <t>Costeras entre  Maipo y Rapel</t>
  </si>
  <si>
    <t>Rio Rapel</t>
  </si>
  <si>
    <t>Costeras Rapel-E.Nilahue</t>
  </si>
  <si>
    <t>Costeras entre limite Region y R.  Mataquito</t>
  </si>
  <si>
    <t>Rio Mataquito</t>
  </si>
  <si>
    <t>Costeras Mataquito-Maule</t>
  </si>
  <si>
    <t>Rio Maule</t>
  </si>
  <si>
    <t>Costeras Maule y Limite Region</t>
  </si>
  <si>
    <t>Costeras entre limite Region y R. Itata</t>
  </si>
  <si>
    <t>Rio Itata</t>
  </si>
  <si>
    <t>Costeras e Islas entre Rio Itata y Rio Bio-Bio</t>
  </si>
  <si>
    <t>Rio Bio-Bio</t>
  </si>
  <si>
    <t>Costeras e Islas entre Rios Bio-Bio y Carampangue</t>
  </si>
  <si>
    <t>Rio Carampangue</t>
  </si>
  <si>
    <t>Costeras Carampangue-Lebu</t>
  </si>
  <si>
    <t>Rio Lebu</t>
  </si>
  <si>
    <t>Costeras Lebu-Paicavi</t>
  </si>
  <si>
    <t>Costeras e Islas entre R.Paicavi y Limite Region</t>
  </si>
  <si>
    <t>Costeras Limite Region y R.  Imperial</t>
  </si>
  <si>
    <t>Rio Imperial</t>
  </si>
  <si>
    <t>Rio Budi</t>
  </si>
  <si>
    <t>Costeras Entre Rio Budi y Rio Tolten</t>
  </si>
  <si>
    <t>Rio Tolten</t>
  </si>
  <si>
    <t>Rio Queule</t>
  </si>
  <si>
    <t>Costeras entre limite Region y R.Valdivia</t>
  </si>
  <si>
    <t>Rio Valdivia</t>
  </si>
  <si>
    <t>Costeras entre R.Valdivia y R.Bueno</t>
  </si>
  <si>
    <t>Rio Bueno</t>
  </si>
  <si>
    <t>Cuencas e Islas entre R.Bueno y R. Puelo</t>
  </si>
  <si>
    <t>Rio Puelo</t>
  </si>
  <si>
    <t>Costeras entre R.Puelo y R.Yelcho</t>
  </si>
  <si>
    <t>Rio Yelcho</t>
  </si>
  <si>
    <t>Costeras entre R.Yelcho y limite Regional</t>
  </si>
  <si>
    <t>Islas Chiloe y Circundantes</t>
  </si>
  <si>
    <t>Rio Palena y Costeras Limite Decima Region</t>
  </si>
  <si>
    <t>Costeras e Islas entre R.Palena y R.Aisen</t>
  </si>
  <si>
    <t>Archipielagos de Las Guaitecas y de los Chonos</t>
  </si>
  <si>
    <t>Rio Aisen</t>
  </si>
  <si>
    <t>Costeras e Islas entre R Aisen y R Baker y Canal Gral. Martinez</t>
  </si>
  <si>
    <t>Rio Baker</t>
  </si>
  <si>
    <t>Costeras e Islas entre R. Baker y R. Pascua</t>
  </si>
  <si>
    <t>Rio Pascua</t>
  </si>
  <si>
    <t>Costeras entre R. Pascua Limite Region. Archipielago Guayeco</t>
  </si>
  <si>
    <t>Costeras entre Limite Region y Seno Andrew</t>
  </si>
  <si>
    <t>Islas entre limite Region y Canal Ancho y Estrecho de la Concepcion</t>
  </si>
  <si>
    <t>Costeras entre Seno Andrew y R. Hollemberg e islas al oriente</t>
  </si>
  <si>
    <t>Islas entre Canales Concepcion, Sarmiento y E. de Magallanes</t>
  </si>
  <si>
    <t>Costeras e Islas entre R Hollemberg, Golfo Alte. Laguna Blanca</t>
  </si>
  <si>
    <t>Costeras entre Lag.  Blanca(inc), Seno Otway, canal Jeronimo y Magallanes</t>
  </si>
  <si>
    <t>Vertiente del Atlantico</t>
  </si>
  <si>
    <t>Islas al Sur Estrecho de Magallanes</t>
  </si>
  <si>
    <t>Tierra del Fuego</t>
  </si>
  <si>
    <t>Islas al sur del Canal Beagle y Territorio Antartico</t>
  </si>
  <si>
    <t xml:space="preserve">El campo "Unidad Fiscalizable" corresponde al nombre de la Unidad Fiscalizable determinado por la Superintendencia del Medio Ambiente, el cual puede ser consultado en el sitio http://snifa.sma.gob.cl/v2/UnidadFiscalizable, o bien mediante la identificación de la Resolución de Calificación Ambiental sobre la cual esta reportando el seguimiento ambiental, a través del link http://snifa.sma.gob.cl/v2/Instrumento 
El campo "ID SEA" corresponde a un código numérico único otorgado por el Servicio de Evaluación Ambiental, y que puede extraerse al final de la dirección URL del expediente de evaluación (ejemplo: http://seia.sea.gob.cl/expediente/ficha/fichaPrincipal.php?id_expediente=3279874. en este caso el ID SEA sería el código "3279874" ) </t>
  </si>
  <si>
    <t>Frecuencia de medición</t>
  </si>
  <si>
    <t>Frecuencia de entrega de reporte</t>
  </si>
  <si>
    <t>Interregional</t>
  </si>
  <si>
    <t>Intercomunal</t>
  </si>
  <si>
    <t>Región donde se efectuó el seguimiento ambiental</t>
  </si>
  <si>
    <t>Comuna donde se efectuó el seguimiento ambiental</t>
  </si>
  <si>
    <t>En caso que el seguimiento ambiental sea interregional, especifique regiones, separando con ";"</t>
  </si>
  <si>
    <t>En caso que el seguimiento ambiental sea interregional, especifique comunas separando con ";"</t>
  </si>
  <si>
    <t>Coordenada    UTM Este          (m)</t>
  </si>
  <si>
    <t>Res. DGA               (N°/año)</t>
  </si>
  <si>
    <t>Coordenada              UTM Norte                            (m)</t>
  </si>
  <si>
    <t>Nombre del pozo de extracción</t>
  </si>
  <si>
    <t>Nombre del pozo de Extracción</t>
  </si>
  <si>
    <t>V1-2019</t>
  </si>
  <si>
    <t>2.- Descripción de las hojas a completar</t>
  </si>
  <si>
    <t>Huso</t>
  </si>
  <si>
    <t>Periodo de control</t>
  </si>
  <si>
    <t>3.- Formato de los datos a reportar</t>
  </si>
  <si>
    <r>
      <rPr>
        <b/>
        <sz val="11"/>
        <color indexed="10"/>
        <rFont val="Calibri"/>
        <family val="2"/>
        <scheme val="minor"/>
      </rPr>
      <t xml:space="preserve">
</t>
    </r>
    <r>
      <rPr>
        <sz val="11"/>
        <rFont val="Calibri"/>
        <family val="2"/>
        <scheme val="minor"/>
      </rPr>
      <t xml:space="preserve">- Todas las coordenadas deben ser ingresadas en  Sistema UTM con Datum WGS84, identificando el huso correspondiente.
- El caudal deberá ser informado en L/s (litros por segundo).
- Las fechas deben ser informadas en formato "ddmmaaaa" (formato fecha corta en Excel). Ej: 19-07-2017.
- Se debe utilizar "," como separador decimal.
</t>
    </r>
  </si>
  <si>
    <t>IDENTIFICACIÓN ORIGEN DEL SEGUIMIENTO AMBIENTAL (*)</t>
  </si>
  <si>
    <t>(*) En caso que el seguimiento reportado esté vinculado a más de una RCA, duplicar y completar la sección tantas veces como RCA se informen</t>
  </si>
  <si>
    <t>Cota del Pozo (msnm)</t>
  </si>
  <si>
    <t>Fecha
Primera Medición (ddmmaaaa)</t>
  </si>
  <si>
    <t>% de Error del Flujómetro</t>
  </si>
  <si>
    <t>Rango de Caudal que Mide el Instrumental   (L/s)</t>
  </si>
  <si>
    <t>CAUDAL DE AGUA SUBTERRÁNEA</t>
  </si>
  <si>
    <t>Fecha
Última Medición
(ddmmaaaa)</t>
  </si>
  <si>
    <t>Fecha Inicio Periodo Control                  (ddmmaaaa)</t>
  </si>
  <si>
    <t>Caudal Medio del Periodo                          (L/s)</t>
  </si>
  <si>
    <t>Fecha Término Periodo Control                        (ddmmaaaa)</t>
  </si>
  <si>
    <t>Totalizador                             (m3)</t>
  </si>
  <si>
    <r>
      <t>Volumen                                  (m3</t>
    </r>
    <r>
      <rPr>
        <sz val="10"/>
        <color theme="0"/>
        <rFont val="Calibri"/>
        <family val="2"/>
        <scheme val="minor"/>
      </rPr>
      <t>)</t>
    </r>
  </si>
  <si>
    <t>Fecha de Medición del Nivel Piezométrico y Caudal Instantáneo
(ddmmaaaa)</t>
  </si>
  <si>
    <r>
      <t xml:space="preserve">
El anexo de datos a ser reportado, se estructura en las siguientes hojas de datos:
</t>
    </r>
    <r>
      <rPr>
        <b/>
        <sz val="11"/>
        <color indexed="8"/>
        <rFont val="Calibri"/>
        <family val="2"/>
      </rPr>
      <t>- DATOS GENERALES:</t>
    </r>
    <r>
      <rPr>
        <sz val="11"/>
        <rFont val="Calibri"/>
        <family val="2"/>
      </rPr>
      <t xml:space="preserve"> Recopilación de datos generales relativos a la obligación del seguimiento ambiental.
</t>
    </r>
    <r>
      <rPr>
        <b/>
        <sz val="11"/>
        <rFont val="Calibri"/>
        <family val="2"/>
      </rPr>
      <t>- RESUMEN PUNTOS :</t>
    </r>
    <r>
      <rPr>
        <sz val="11"/>
        <rFont val="Calibri"/>
        <family val="2"/>
      </rPr>
      <t xml:space="preserve"> Listado de la totalidad de pozos incluidos en el plan de seguimiento ambiental autorizado por la(s) RCA.
</t>
    </r>
    <r>
      <rPr>
        <b/>
        <sz val="11"/>
        <rFont val="Calibri"/>
        <family val="2"/>
      </rPr>
      <t>- DATOS CAUDAL SUBT:</t>
    </r>
    <r>
      <rPr>
        <sz val="11"/>
        <rFont val="Calibri"/>
        <family val="2"/>
      </rPr>
      <t xml:space="preserve"> Recopilación de los datos brutos de los monitoreos efectuados por cada pozo incluido en el plan de seguimiento ambiental autorizado por la(s) RCA. Esta hoja debe ser replicada para cada pozo reportado.
</t>
    </r>
  </si>
  <si>
    <r>
      <t>1. -Listar todos los</t>
    </r>
    <r>
      <rPr>
        <sz val="10"/>
        <rFont val="Calibri"/>
        <family val="2"/>
        <scheme val="minor"/>
      </rPr>
      <t xml:space="preserve"> pozos afectos a seguimiento ambiental</t>
    </r>
    <r>
      <rPr>
        <sz val="10"/>
        <color theme="1"/>
        <rFont val="Calibri"/>
        <family val="2"/>
        <scheme val="minor"/>
      </rPr>
      <t xml:space="preserve">, utilizando el nombre indicado en la RCA o Plan de seguimiento. En caso de no estar identificado el nombre en dichos documentos, indicar un nombre propio que se deberá mantener por todo el periodo de reporte de la obligación. Cada fila corresponde a un pozo.
2.- El caudal deberá ser informado en L/s. 
3.- Las fechas deben ser informadas en formato "ddmmaaaa" (formato fecha corta en Excel).
4.- Los campo "% Error Flujómetro" y "Rango de Caudal que Mide el Instrumental", corresponden a la información del equipo proporcionada por el fabricante y/o proveedor.
5.- El campo " Cota del Pozo" refiere a la cota del collar del pozo correspondiente al nivel del terreno.
6.- “Res. DGA” corresponde a la Resolución de la Dirección General de Aguas que autorizó sectorialmente el aprovechamiento del caudal subterráneo en el punto de extracción que se informa.
</t>
    </r>
  </si>
  <si>
    <t>Límite o Umbral           Caudal Medio
(Caudal Autorizado por la RCA para el periodo “t” )
(L/s)</t>
  </si>
  <si>
    <t>Límite o Umbral              Caudal Instantáneo 
(Caudal Autorizado por la RCA)
(L/s)</t>
  </si>
  <si>
    <t xml:space="preserve">1. -La información deberá ser ordenada de manera tal que todas las campañas de un mismo pozo queden juntas y ordenadas cronológicamente del registro más antiguo al más reciente. Cada fila corresponde al registro de una medición en un pozo de extracción para un periodo de tiempo "t".
2.- Las fechas deben ser informadas en formato "ddmmaaaa" (formato fecha corta en Excel).
3.- El campo "Periodo de Control" corresponde a un tiempo “t” en que debe verificarse el caudal extraído en coherencia con lo indicado en la respectiva RCA, y que equivale a la unidad de tiempo en la que se extrae un determinado volumen de recurso hídrico desde el acuífero. 
4.- El campo "Totalizador", se obtiene de la lectura que entrega el instrumento de medición de flujo al final del periodo de control “t” que se está reportando. Corresponde al volumen de extracción acumulado al final del periodo a reportar, y debe expresarse en m3 (metros cúbicos).
6.- El campo "Volumen", se obtiene como la diferencia entre la lectura del totalizador del periodo de control “t” que se está reportando (fila), y del período de control anterior “t-1” (fila superior). Corresponde al volumen extraído durante el periodo de control a reportar, y debe expresarse en m3 (metros cúbicos). En caso de que el registro del totalizador haya sido modificado durante el período (ej. por mantención, reemplazo, u otro), deberán detallarse las circunstancias en el campo “Observaciones”, y deberá calcularse el volumen en consideración a lo anterior.                                                                         
7.- En el campo "Observaciones" se deberá indicar cualquier comentario que permita entender de mejor manera los datos plasmados en la planilla (ej. se reinicia totalizador del flujómetro, se realiza certificación del instrumental de medición, etc.).
8.- Los campos "Nivel Piezométrico" y "Caudal Instantáneo" (campos en verde), corresponden a la medición puntual obtenida al momento de efectuar el control en el pozo. Deberá incluirse en el reporte la fecha de su medición, la cual debe estar contenida en el periodo de tiempo "t" reportado para cada pozo.                                                                                                                                                                                                                                                                                                                                                                                                                                                                                                  9.- En caso que el límite o umbral esté definido por un rango con un valor mínimo y un valor máximo, estos deberán ser informados separados por guión. Ej: Rango de caudal medio con valor mínimo 0,5 L/s y valor máximo 9,5 L/s, en cada celda que corresponda se deberá ingresar "0,5-9,5".
</t>
  </si>
  <si>
    <t>Tarapacá</t>
  </si>
  <si>
    <t>Araucanía</t>
  </si>
  <si>
    <r>
      <t xml:space="preserve">                                                                                                                                                                                                                                                                                                                                                                                          El artículo 3, literal f) de la Ley Orgánica de la Superintendencia del Medio Ambiente, señala que la SMA podrá establecer normas de carácter general sobre la forma y modo de presentación de los antecedentes por parte de titulares de instrumentos de su competencia.                                                                                                                                                                                       </t>
    </r>
    <r>
      <rPr>
        <sz val="11"/>
        <color theme="0"/>
        <rFont val="Calibri"/>
        <family val="2"/>
        <scheme val="minor"/>
      </rPr>
      <t>.</t>
    </r>
    <r>
      <rPr>
        <sz val="11"/>
        <rFont val="Calibri"/>
        <family val="2"/>
        <scheme val="minor"/>
      </rPr>
      <t xml:space="preserve">
La SMA ha dictado la Resolución Exenta N°223, del 26 de marzo de 2015 por medio de la cual mandata a los titulares de Resoluciones de Calificación Ambiental a elaborar informes de seguimiento ambiental con contenidos mínimos, y la </t>
    </r>
    <r>
      <rPr>
        <b/>
        <sz val="11"/>
        <rFont val="Calibri"/>
        <family val="2"/>
        <scheme val="minor"/>
      </rPr>
      <t>Resolución Exenta N° 894, del 24 de junio de 2019</t>
    </r>
    <r>
      <rPr>
        <sz val="11"/>
        <rFont val="Calibri"/>
        <family val="2"/>
        <scheme val="minor"/>
      </rPr>
      <t xml:space="preserve">, que establece obligaciones adicionales a aquellos titulares que reportan la variable </t>
    </r>
    <r>
      <rPr>
        <b/>
        <sz val="11"/>
        <rFont val="Calibri"/>
        <family val="2"/>
        <scheme val="minor"/>
      </rPr>
      <t>CANTIDAD DE AGUA,</t>
    </r>
    <r>
      <rPr>
        <sz val="11"/>
        <rFont val="Calibri"/>
        <family val="2"/>
        <scheme val="minor"/>
      </rPr>
      <t xml:space="preserve">  y en especifico lo referido a </t>
    </r>
    <r>
      <rPr>
        <b/>
        <sz val="11"/>
        <rFont val="Calibri"/>
        <family val="2"/>
        <scheme val="minor"/>
      </rPr>
      <t>CAUDALES EXTRAÍDOS DESDE FUENTES SUBTERRÁNEAS</t>
    </r>
    <r>
      <rPr>
        <sz val="11"/>
        <rFont val="Calibri"/>
        <family val="2"/>
        <scheme val="minor"/>
      </rPr>
      <t>, los cuales deberán incluir como anexo en los aludidos informes, los datos brutos de las distintas campañas de monitoreo efectuadas. 
El present</t>
    </r>
    <r>
      <rPr>
        <sz val="11"/>
        <color theme="1"/>
        <rFont val="Calibri"/>
        <family val="2"/>
        <scheme val="minor"/>
      </rPr>
      <t>e</t>
    </r>
    <r>
      <rPr>
        <sz val="11"/>
        <rFont val="Calibri"/>
        <family val="2"/>
        <scheme val="minor"/>
      </rPr>
      <t xml:space="preserve"> formato se compone de una </t>
    </r>
    <r>
      <rPr>
        <sz val="11"/>
        <color theme="1"/>
        <rFont val="Calibri"/>
        <family val="2"/>
        <scheme val="minor"/>
      </rPr>
      <t>sección general ("ANTECEDENTES GENERALES"), que recopila antecedentes relativos al origen de la obligación de seguimiento ambiental que se esta reportando, una hoja resumen que compila todos los pozos de monitoreo</t>
    </r>
    <r>
      <rPr>
        <sz val="11"/>
        <rFont val="Calibri"/>
        <family val="2"/>
        <scheme val="minor"/>
      </rPr>
      <t xml:space="preserve"> ("RESUMEN POZOS"), y una hoja específica de cada pozo que recoge información de las campañas de monitoreo para la variable a reportar  ("DATOS CAUDAL SUBT").                                                                                                                                                                                 </t>
    </r>
    <r>
      <rPr>
        <b/>
        <sz val="11"/>
        <rFont val="Calibri"/>
        <family val="2"/>
        <scheme val="minor"/>
      </rPr>
      <t xml:space="preserve">Deberá añadir tantas hojas de "DATOS CAUDAL SUBT" como pozos se reporten, , identificándolas con el nombre del pozo a informar. </t>
    </r>
    <r>
      <rPr>
        <sz val="11"/>
        <rFont val="Calibri"/>
        <family val="2"/>
        <scheme val="minor"/>
      </rPr>
      <t xml:space="preserve">
Para cada pozo reportado se deberá señalar el límite o umbral, según corresponda, que ha sido autorizado.</t>
    </r>
  </si>
  <si>
    <t>CL-1</t>
  </si>
  <si>
    <t>CL-9</t>
  </si>
  <si>
    <t>CL-15</t>
  </si>
  <si>
    <t>CL-19</t>
  </si>
  <si>
    <t>CL-20</t>
  </si>
  <si>
    <t>CL-21</t>
  </si>
  <si>
    <t>CL-22</t>
  </si>
  <si>
    <t>CL-23</t>
  </si>
  <si>
    <t>CL-24</t>
  </si>
  <si>
    <t>CL-25</t>
  </si>
  <si>
    <t>CL-27</t>
  </si>
  <si>
    <t>CL-8</t>
  </si>
  <si>
    <t>CL-4</t>
  </si>
  <si>
    <t>CL-58</t>
  </si>
  <si>
    <t>CL-35</t>
  </si>
  <si>
    <t>CL-36</t>
  </si>
  <si>
    <t>CL-37</t>
  </si>
  <si>
    <t>CL-41</t>
  </si>
  <si>
    <t>CL-45</t>
  </si>
  <si>
    <t>CL-59</t>
  </si>
  <si>
    <t>CL-60</t>
  </si>
  <si>
    <t>CL-69</t>
  </si>
  <si>
    <t>CL-70</t>
  </si>
  <si>
    <t>CL-73</t>
  </si>
  <si>
    <t>CL-77</t>
  </si>
  <si>
    <t>CL-78</t>
  </si>
  <si>
    <t>CL-79</t>
  </si>
  <si>
    <t>CL-80</t>
  </si>
  <si>
    <t>CL-81</t>
  </si>
  <si>
    <t>CL-95</t>
  </si>
  <si>
    <t>CL-115</t>
  </si>
  <si>
    <t>CL-65</t>
  </si>
  <si>
    <t>Pozo Zanja - 04</t>
  </si>
  <si>
    <t>Pozo Zanja - 102</t>
  </si>
  <si>
    <t>Pozo Zanja - 103</t>
  </si>
  <si>
    <t>CL-74</t>
  </si>
  <si>
    <t>CL-99</t>
  </si>
  <si>
    <t>CL-85</t>
  </si>
  <si>
    <t>CL-82</t>
  </si>
  <si>
    <t>CL-83</t>
  </si>
  <si>
    <t>CL-86</t>
  </si>
  <si>
    <t>CL-88</t>
  </si>
  <si>
    <t>CL-89</t>
  </si>
  <si>
    <t>CL-90</t>
  </si>
  <si>
    <t>CL-91</t>
  </si>
  <si>
    <t>CL-93</t>
  </si>
  <si>
    <t>CL-94</t>
  </si>
  <si>
    <t>CL-84</t>
  </si>
  <si>
    <t>CL-98</t>
  </si>
  <si>
    <t>CL-96</t>
  </si>
  <si>
    <t>CL-97</t>
  </si>
  <si>
    <t>CL-106</t>
  </si>
  <si>
    <t>CL-107</t>
  </si>
  <si>
    <t>CL-114</t>
  </si>
  <si>
    <t>CL-116</t>
  </si>
  <si>
    <t>CL-117</t>
  </si>
  <si>
    <t>CL-118</t>
  </si>
  <si>
    <t>CL-119</t>
  </si>
  <si>
    <t>CL-120</t>
  </si>
  <si>
    <t>CL-121</t>
  </si>
  <si>
    <t>CL-122</t>
  </si>
  <si>
    <t>CL-123</t>
  </si>
  <si>
    <t>CL-124</t>
  </si>
  <si>
    <t>CL-132</t>
  </si>
  <si>
    <t>CL-100</t>
  </si>
  <si>
    <t>CL-101</t>
  </si>
  <si>
    <t>CL-105</t>
  </si>
  <si>
    <t>CL-104</t>
  </si>
  <si>
    <t>CL-108</t>
  </si>
  <si>
    <t>CL-113</t>
  </si>
  <si>
    <t>CL-125</t>
  </si>
  <si>
    <t>CL-126</t>
  </si>
  <si>
    <t>CL-127</t>
  </si>
  <si>
    <t>CL-128</t>
  </si>
  <si>
    <t>CL-129</t>
  </si>
  <si>
    <t>CL-130</t>
  </si>
  <si>
    <t>CL-111</t>
  </si>
  <si>
    <t>CL-133</t>
  </si>
  <si>
    <t>CL-135</t>
  </si>
  <si>
    <t>CL-139</t>
  </si>
  <si>
    <t>CL-140</t>
  </si>
  <si>
    <t>CL-141</t>
  </si>
  <si>
    <t>CL-142</t>
  </si>
  <si>
    <t>CL-143</t>
  </si>
  <si>
    <t>CL-146</t>
  </si>
  <si>
    <t>CL-147</t>
  </si>
  <si>
    <t>Tilopozo</t>
  </si>
  <si>
    <t>Tucúcaro</t>
  </si>
  <si>
    <t>Pozo Peine</t>
  </si>
  <si>
    <t>-</t>
  </si>
  <si>
    <t>N/A</t>
  </si>
  <si>
    <t>CL-92</t>
  </si>
  <si>
    <t>}</t>
  </si>
  <si>
    <t>RCA no exige medir nivel ni caudal instantáneo. El límite de bombeo no es por pozo.</t>
  </si>
  <si>
    <t>021/2016</t>
  </si>
  <si>
    <t xml:space="preserve">± 0.2% </t>
  </si>
  <si>
    <t>Pozo Detenido</t>
  </si>
  <si>
    <t>Pozo detenido</t>
  </si>
  <si>
    <t>CL-134</t>
  </si>
  <si>
    <t>CL-136</t>
  </si>
  <si>
    <t>CL-137</t>
  </si>
  <si>
    <t>CL-138</t>
  </si>
  <si>
    <t>CL-144</t>
  </si>
  <si>
    <t>CL-145</t>
  </si>
  <si>
    <t>Diámetro</t>
  </si>
  <si>
    <t>2"</t>
  </si>
  <si>
    <t>3"</t>
  </si>
  <si>
    <t>4"</t>
  </si>
  <si>
    <t xml:space="preserve">0,98 - 21,5 </t>
  </si>
  <si>
    <t xml:space="preserve">2,51 - 55,3 </t>
  </si>
  <si>
    <t>3.93 - 86.4</t>
  </si>
  <si>
    <t>CL-149</t>
  </si>
  <si>
    <t>CL-150</t>
  </si>
  <si>
    <t>CL-151</t>
  </si>
  <si>
    <t>CL-152</t>
  </si>
  <si>
    <t>Pozo  operativo</t>
  </si>
  <si>
    <t>Pozo  operativo. Se cambia transmisor al N°25301582, se mantiene flujómetro 28300540</t>
  </si>
  <si>
    <t>Pozo Operativo</t>
  </si>
  <si>
    <t>PLANTA CLORURO DE LITIO - (ALBEMARLE LTDA).</t>
  </si>
  <si>
    <t>Plan de Seguimiento Ambiental Propuesto en el EIA y sus Adendas</t>
  </si>
  <si>
    <t>Observaciones Albemarle</t>
  </si>
  <si>
    <t>RCA (N/año)</t>
  </si>
  <si>
    <t>RES DGA 584/2000</t>
  </si>
  <si>
    <t>Pozo sin bombeo durante 2019</t>
  </si>
  <si>
    <t>Pozos no de bombeo actualmente</t>
  </si>
  <si>
    <t>RES DGA 453/1996</t>
  </si>
  <si>
    <t>Nivel piezométrico
Profundidad (m)</t>
  </si>
  <si>
    <t>Caudal Instantáneo
Flujo (m3/h)</t>
  </si>
  <si>
    <t>WGS 84</t>
  </si>
  <si>
    <t>WGS84</t>
  </si>
  <si>
    <t>Resto de Pozos, No corresponde RES DGA, por que son pozos que no les aplica derecho de aprovechamiento de agua</t>
  </si>
  <si>
    <t>Sin bombear en julio 2019</t>
  </si>
  <si>
    <t>Sólo bombeó desde agosto a diciembre</t>
  </si>
  <si>
    <t>No bombeó entre abril hasta octubre</t>
  </si>
  <si>
    <t>bombeó  hasta julio</t>
  </si>
  <si>
    <t>Bombea solo desde enero hasta mayo</t>
  </si>
  <si>
    <t>Bombeo parte desde julio</t>
  </si>
  <si>
    <t>Bombeó febrero y marzo 2019 solamente</t>
  </si>
  <si>
    <t>Bombeó mayo y junio 2019 solamente</t>
  </si>
  <si>
    <t>31-06-2019</t>
  </si>
  <si>
    <t>Bombeó hasta julio</t>
  </si>
  <si>
    <t>Entre mayo y julio no bombeó</t>
  </si>
  <si>
    <t>No bombeó en agosto</t>
  </si>
  <si>
    <t>No bombeó en septiembre</t>
  </si>
  <si>
    <t>Solo bombeó en septiembre</t>
  </si>
  <si>
    <t>Solo bombeó julio</t>
  </si>
  <si>
    <t>No bombeó entre agosto y septiembre</t>
  </si>
  <si>
    <t>solo bombeó dic</t>
  </si>
  <si>
    <t>Pozo detenido. Nivel medido el dia 30/01/2019 por precipitaciones. Se mantiene flujómetro de reemplazo.</t>
  </si>
  <si>
    <t>Pozo detenido. Se mantiene flujómetro de reemplazo.</t>
  </si>
  <si>
    <t>Pozo detenido. Se cambio a flujómetro 24205563</t>
  </si>
  <si>
    <t>Pozo detenido al tomar el dato nivel</t>
  </si>
  <si>
    <t>Pozo bombeando. Nivel medido el dia 30/01/2019 por precipitaciones</t>
  </si>
  <si>
    <t>Pozo bombeando</t>
  </si>
  <si>
    <t>Pozo operativo. Se cambia a flujómetro 25205536</t>
  </si>
  <si>
    <t>Pozo Operativo. Se cambia a flujómetro 25205536</t>
  </si>
  <si>
    <r>
      <t xml:space="preserve">Pozo Operativo. Se cambia a flujómetro </t>
    </r>
    <r>
      <rPr>
        <sz val="9"/>
        <rFont val="Arial"/>
        <family val="2"/>
      </rPr>
      <t>2830541 por daño de terceros a flujómetro que se encontraba instalado</t>
    </r>
  </si>
  <si>
    <t>Pozo bombeando. Se cambia a flujómetro 28300540</t>
  </si>
  <si>
    <t>Caudal autorizado por RES DGA 8,5 L/s</t>
  </si>
  <si>
    <t>Caudal autorizado por RES DGA 584/2000 es de 5 L/s</t>
  </si>
  <si>
    <t>Caudal autorizado por RES DGA 453/1996 es de 10 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</si>
</sst>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
    <numFmt numFmtId="165" formatCode="0.000"/>
    <numFmt numFmtId="166" formatCode="#,##0.000"/>
    <numFmt numFmtId="167" formatCode="dd/mm/yyyy;@"/>
    <numFmt numFmtId="168" formatCode="#,##0.0"/>
  </numFmts>
  <fonts count="33">
    <font>
      <sz val="11"/>
      <color theme="1"/>
      <name val="Calibri"/>
      <family val="2"/>
      <scheme val="minor"/>
    </font>
    <font>
      <sz val="10"/>
      <color theme="1"/>
      <name val="Calibri"/>
      <family val="2"/>
      <scheme val="minor"/>
    </font>
    <font>
      <b/>
      <sz val="10"/>
      <color theme="1"/>
      <name val="Calibri"/>
      <family val="2"/>
      <scheme val="minor"/>
    </font>
    <font>
      <b/>
      <sz val="8"/>
      <name val="Arial"/>
      <family val="2"/>
    </font>
    <font>
      <sz val="8"/>
      <name val="Arial"/>
      <family val="2"/>
    </font>
    <font>
      <sz val="10"/>
      <name val="Arial"/>
      <family val="2"/>
    </font>
    <font>
      <b/>
      <sz val="10"/>
      <color theme="0"/>
      <name val="Calibri"/>
      <family val="2"/>
      <scheme val="minor"/>
    </font>
    <font>
      <sz val="11"/>
      <color theme="1"/>
      <name val="Calibri"/>
      <family val="2"/>
      <scheme val="minor"/>
    </font>
    <font>
      <sz val="10"/>
      <name val="MS Sans Serif"/>
      <family val="2"/>
    </font>
    <font>
      <sz val="11"/>
      <name val="Arial"/>
      <family val="2"/>
    </font>
    <font>
      <b/>
      <sz val="11"/>
      <color theme="0"/>
      <name val="Calibri"/>
      <family val="2"/>
      <scheme val="minor"/>
    </font>
    <font>
      <sz val="10"/>
      <color theme="0"/>
      <name val="Calibri"/>
      <family val="2"/>
      <scheme val="minor"/>
    </font>
    <font>
      <i/>
      <sz val="8"/>
      <color theme="1"/>
      <name val="Calibri"/>
      <family val="2"/>
      <scheme val="minor"/>
    </font>
    <font>
      <sz val="10"/>
      <name val="Calibri"/>
      <family val="2"/>
      <scheme val="minor"/>
    </font>
    <font>
      <sz val="11"/>
      <name val="Calibri"/>
      <family val="2"/>
      <scheme val="minor"/>
    </font>
    <font>
      <b/>
      <sz val="11"/>
      <name val="Calibri"/>
      <family val="2"/>
      <scheme val="minor"/>
    </font>
    <font>
      <b/>
      <sz val="11"/>
      <color indexed="8"/>
      <name val="Calibri"/>
      <family val="2"/>
    </font>
    <font>
      <sz val="11"/>
      <name val="Calibri"/>
      <family val="2"/>
    </font>
    <font>
      <b/>
      <sz val="11"/>
      <name val="Calibri"/>
      <family val="2"/>
    </font>
    <font>
      <b/>
      <sz val="11"/>
      <color indexed="10"/>
      <name val="Calibri"/>
      <family val="2"/>
      <scheme val="minor"/>
    </font>
    <font>
      <sz val="11"/>
      <color theme="0"/>
      <name val="Calibri"/>
      <family val="2"/>
      <scheme val="minor"/>
    </font>
    <font>
      <b/>
      <sz val="14"/>
      <color theme="0"/>
      <name val="Calibri"/>
      <family val="2"/>
      <scheme val="minor"/>
    </font>
    <font>
      <sz val="10"/>
      <color indexed="8"/>
      <name val="Arial"/>
      <family val="2"/>
    </font>
    <font>
      <sz val="9"/>
      <name val="Arial"/>
      <family val="2"/>
    </font>
    <font>
      <sz val="9"/>
      <color theme="1"/>
      <name val="Arial"/>
      <family val="2"/>
    </font>
    <font>
      <sz val="10"/>
      <color indexed="8"/>
      <name val="Calibri"/>
      <family val="2"/>
      <scheme val="minor"/>
    </font>
    <font>
      <sz val="10"/>
      <color rgb="FF000000"/>
      <name val="Calibri"/>
      <family val="2"/>
      <scheme val="minor"/>
    </font>
    <font>
      <b/>
      <sz val="9"/>
      <color rgb="FF000000"/>
      <name val="Tahoma"/>
      <family val="2"/>
    </font>
    <font>
      <sz val="9"/>
      <color rgb="FF000000"/>
      <name val="Tahoma"/>
      <family val="2"/>
    </font>
    <font>
      <sz val="10"/>
      <color rgb="FF000000"/>
      <name val="Tahoma"/>
      <family val="2"/>
    </font>
    <font>
      <b/>
      <sz val="10"/>
      <color rgb="FF000000"/>
      <name val="Tahoma"/>
      <family val="2"/>
    </font>
    <font>
      <u/>
      <sz val="11"/>
      <color theme="10"/>
      <name val="Calibri"/>
      <family val="2"/>
      <scheme val="minor"/>
    </font>
    <font>
      <u/>
      <sz val="11"/>
      <color theme="11"/>
      <name val="Calibri"/>
      <family val="2"/>
      <scheme val="minor"/>
    </font>
  </fonts>
  <fills count="6">
    <fill>
      <patternFill patternType="none"/>
    </fill>
    <fill>
      <patternFill patternType="gray125"/>
    </fill>
    <fill>
      <patternFill patternType="solid">
        <fgColor theme="8"/>
        <bgColor indexed="64"/>
      </patternFill>
    </fill>
    <fill>
      <patternFill patternType="solid">
        <fgColor theme="0"/>
        <bgColor indexed="64"/>
      </patternFill>
    </fill>
    <fill>
      <patternFill patternType="solid">
        <fgColor theme="9"/>
        <bgColor indexed="64"/>
      </patternFill>
    </fill>
    <fill>
      <patternFill patternType="solid">
        <fgColor theme="5"/>
        <bgColor indexed="64"/>
      </patternFill>
    </fill>
  </fills>
  <borders count="29">
    <border>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thin">
        <color theme="3"/>
      </right>
      <top style="medium">
        <color auto="1"/>
      </top>
      <bottom/>
      <diagonal/>
    </border>
    <border>
      <left style="medium">
        <color theme="3"/>
      </left>
      <right/>
      <top style="medium">
        <color theme="3"/>
      </top>
      <bottom/>
      <diagonal/>
    </border>
    <border>
      <left/>
      <right/>
      <top style="medium">
        <color theme="3"/>
      </top>
      <bottom/>
      <diagonal/>
    </border>
    <border>
      <left/>
      <right style="medium">
        <color theme="3"/>
      </right>
      <top style="medium">
        <color theme="3"/>
      </top>
      <bottom/>
      <diagonal/>
    </border>
    <border>
      <left style="medium">
        <color theme="3"/>
      </left>
      <right/>
      <top/>
      <bottom style="medium">
        <color theme="3"/>
      </bottom>
      <diagonal/>
    </border>
    <border>
      <left/>
      <right/>
      <top/>
      <bottom style="medium">
        <color theme="3"/>
      </bottom>
      <diagonal/>
    </border>
    <border>
      <left style="medium">
        <color auto="1"/>
      </left>
      <right/>
      <top style="medium">
        <color theme="3"/>
      </top>
      <bottom/>
      <diagonal/>
    </border>
    <border>
      <left/>
      <right style="medium">
        <color auto="1"/>
      </right>
      <top style="medium">
        <color theme="3"/>
      </top>
      <bottom/>
      <diagonal/>
    </border>
    <border>
      <left style="medium">
        <color theme="3"/>
      </left>
      <right/>
      <top style="medium">
        <color theme="3"/>
      </top>
      <bottom style="medium">
        <color theme="3"/>
      </bottom>
      <diagonal/>
    </border>
    <border>
      <left/>
      <right/>
      <top style="medium">
        <color theme="3"/>
      </top>
      <bottom style="medium">
        <color theme="3"/>
      </bottom>
      <diagonal/>
    </border>
    <border>
      <left/>
      <right style="medium">
        <color theme="3"/>
      </right>
      <top style="medium">
        <color theme="3"/>
      </top>
      <bottom style="medium">
        <color theme="3"/>
      </bottom>
      <diagonal/>
    </border>
    <border>
      <left style="thin">
        <color auto="1"/>
      </left>
      <right/>
      <top style="thin">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theme="3"/>
      </left>
      <right style="thin">
        <color theme="3"/>
      </right>
      <top style="thin">
        <color theme="3"/>
      </top>
      <bottom/>
      <diagonal/>
    </border>
    <border>
      <left style="thin">
        <color theme="3"/>
      </left>
      <right style="thin">
        <color theme="3"/>
      </right>
      <top/>
      <bottom style="thin">
        <color theme="3"/>
      </bottom>
      <diagonal/>
    </border>
    <border>
      <left style="thin">
        <color auto="1"/>
      </left>
      <right style="thin">
        <color auto="1"/>
      </right>
      <top style="thin">
        <color auto="1"/>
      </top>
      <bottom/>
      <diagonal/>
    </border>
    <border>
      <left/>
      <right/>
      <top/>
      <bottom style="medium">
        <color auto="1"/>
      </bottom>
      <diagonal/>
    </border>
    <border>
      <left/>
      <right style="medium">
        <color theme="3"/>
      </right>
      <top/>
      <bottom style="medium">
        <color theme="3"/>
      </bottom>
      <diagonal/>
    </border>
    <border>
      <left style="thin">
        <color auto="1"/>
      </left>
      <right/>
      <top/>
      <bottom/>
      <diagonal/>
    </border>
    <border>
      <left/>
      <right style="thin">
        <color auto="1"/>
      </right>
      <top style="thin">
        <color auto="1"/>
      </top>
      <bottom style="thin">
        <color auto="1"/>
      </bottom>
      <diagonal/>
    </border>
    <border>
      <left style="thin">
        <color theme="3"/>
      </left>
      <right style="thin">
        <color theme="3"/>
      </right>
      <top style="thin">
        <color theme="3"/>
      </top>
      <bottom style="thin">
        <color theme="3"/>
      </bottom>
      <diagonal/>
    </border>
    <border>
      <left style="medium">
        <color theme="3"/>
      </left>
      <right/>
      <top/>
      <bottom/>
      <diagonal/>
    </border>
    <border>
      <left style="thin">
        <color auto="1"/>
      </left>
      <right style="thin">
        <color auto="1"/>
      </right>
      <top/>
      <bottom style="thin">
        <color auto="1"/>
      </bottom>
      <diagonal/>
    </border>
  </borders>
  <cellStyleXfs count="143">
    <xf numFmtId="0" fontId="0" fillId="0" borderId="0"/>
    <xf numFmtId="164" fontId="7"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 fillId="0" borderId="0"/>
    <xf numFmtId="0" fontId="8"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2" fillId="0" borderId="0"/>
    <xf numFmtId="43" fontId="7" fillId="0" borderId="0" applyFon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cellStyleXfs>
  <cellXfs count="146">
    <xf numFmtId="0" fontId="0" fillId="0" borderId="0" xfId="0"/>
    <xf numFmtId="0" fontId="1" fillId="0" borderId="0" xfId="0" applyFont="1"/>
    <xf numFmtId="0" fontId="1" fillId="0" borderId="1" xfId="0" applyFont="1" applyBorder="1"/>
    <xf numFmtId="0" fontId="3" fillId="0" borderId="1" xfId="0" applyFont="1" applyBorder="1" applyAlignment="1">
      <alignment horizontal="center" vertical="center" wrapText="1"/>
    </xf>
    <xf numFmtId="0" fontId="3" fillId="0" borderId="1" xfId="0" applyFont="1" applyBorder="1" applyAlignment="1">
      <alignment horizontal="left" vertical="top" wrapText="1"/>
    </xf>
    <xf numFmtId="0" fontId="4" fillId="0" borderId="1" xfId="0" applyFont="1" applyBorder="1" applyAlignment="1">
      <alignment wrapText="1"/>
    </xf>
    <xf numFmtId="0" fontId="4" fillId="0" borderId="1" xfId="0" applyFont="1" applyBorder="1"/>
    <xf numFmtId="0" fontId="3" fillId="0" borderId="0" xfId="0" applyFont="1" applyAlignment="1">
      <alignment horizontal="left" vertical="top" wrapText="1"/>
    </xf>
    <xf numFmtId="0" fontId="1" fillId="3" borderId="0" xfId="0" applyFont="1" applyFill="1"/>
    <xf numFmtId="0" fontId="4" fillId="0" borderId="0" xfId="0" applyFont="1" applyAlignment="1">
      <alignment wrapText="1"/>
    </xf>
    <xf numFmtId="0" fontId="0" fillId="0" borderId="0" xfId="0" applyAlignment="1">
      <alignment wrapText="1"/>
    </xf>
    <xf numFmtId="0" fontId="1" fillId="3" borderId="1" xfId="0" applyFont="1" applyFill="1" applyBorder="1"/>
    <xf numFmtId="1" fontId="9" fillId="0" borderId="1" xfId="11" applyNumberFormat="1" applyFont="1" applyBorder="1" applyAlignment="1">
      <alignment horizontal="left" vertical="center"/>
    </xf>
    <xf numFmtId="0" fontId="1" fillId="0" borderId="0" xfId="0" applyFont="1" applyAlignment="1">
      <alignment horizontal="left" vertical="top"/>
    </xf>
    <xf numFmtId="0" fontId="1" fillId="3" borderId="0" xfId="0" applyFont="1" applyFill="1" applyAlignment="1">
      <alignment horizontal="left" vertical="top"/>
    </xf>
    <xf numFmtId="0" fontId="6" fillId="2" borderId="2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0" fillId="0" borderId="0" xfId="0" applyFont="1"/>
    <xf numFmtId="0" fontId="6" fillId="4" borderId="1" xfId="0" applyFont="1" applyFill="1" applyBorder="1" applyAlignment="1">
      <alignment horizontal="center" vertical="center" wrapText="1"/>
    </xf>
    <xf numFmtId="0" fontId="6" fillId="0" borderId="0" xfId="0" applyFont="1" applyFill="1" applyBorder="1" applyAlignment="1">
      <alignment horizontal="left" vertical="center" wrapText="1"/>
    </xf>
    <xf numFmtId="0" fontId="1" fillId="0" borderId="0" xfId="0" applyFont="1" applyFill="1" applyBorder="1" applyAlignment="1">
      <alignment horizontal="left" vertical="top" wrapText="1"/>
    </xf>
    <xf numFmtId="0" fontId="1" fillId="0" borderId="0" xfId="0" applyFont="1" applyFill="1"/>
    <xf numFmtId="0" fontId="2" fillId="0" borderId="24" xfId="0" applyFont="1" applyBorder="1" applyAlignment="1">
      <alignment horizontal="left" vertical="top"/>
    </xf>
    <xf numFmtId="0" fontId="2" fillId="0" borderId="0" xfId="0" applyFont="1" applyBorder="1" applyAlignment="1">
      <alignment horizontal="left" vertical="top"/>
    </xf>
    <xf numFmtId="0" fontId="11" fillId="3" borderId="27" xfId="0" applyFont="1" applyFill="1" applyBorder="1" applyAlignment="1">
      <alignment horizontal="center" vertical="center" wrapText="1"/>
    </xf>
    <xf numFmtId="0" fontId="11" fillId="3" borderId="0" xfId="0" applyFont="1" applyFill="1" applyBorder="1" applyAlignment="1">
      <alignment horizontal="left" vertical="top"/>
    </xf>
    <xf numFmtId="0" fontId="11" fillId="2" borderId="26" xfId="0" applyFont="1" applyFill="1" applyBorder="1" applyAlignment="1">
      <alignment horizontal="left" vertical="center" wrapText="1"/>
    </xf>
    <xf numFmtId="0" fontId="11" fillId="2" borderId="26" xfId="0" applyFont="1" applyFill="1" applyBorder="1" applyAlignment="1">
      <alignment vertical="center" wrapText="1"/>
    </xf>
    <xf numFmtId="0" fontId="6" fillId="2" borderId="16" xfId="0" applyFont="1" applyFill="1" applyBorder="1" applyAlignment="1">
      <alignment vertical="center" wrapText="1"/>
    </xf>
    <xf numFmtId="14" fontId="1" fillId="0" borderId="1" xfId="0" applyNumberFormat="1" applyFont="1" applyBorder="1" applyAlignment="1">
      <alignment horizontal="center"/>
    </xf>
    <xf numFmtId="0" fontId="1" fillId="0" borderId="1" xfId="0" applyFont="1" applyBorder="1" applyAlignment="1">
      <alignment horizontal="center"/>
    </xf>
    <xf numFmtId="2" fontId="1" fillId="0" borderId="1" xfId="0" applyNumberFormat="1" applyFont="1" applyBorder="1" applyAlignment="1">
      <alignment horizontal="center"/>
    </xf>
    <xf numFmtId="0" fontId="1" fillId="3" borderId="1" xfId="0" applyFont="1" applyFill="1" applyBorder="1" applyAlignment="1">
      <alignment horizontal="center"/>
    </xf>
    <xf numFmtId="3" fontId="1" fillId="0" borderId="1" xfId="0" applyNumberFormat="1" applyFont="1" applyBorder="1" applyAlignment="1">
      <alignment horizontal="center"/>
    </xf>
    <xf numFmtId="0" fontId="1" fillId="0" borderId="1" xfId="0" applyFont="1" applyFill="1" applyBorder="1" applyAlignment="1">
      <alignment horizontal="center" vertical="center"/>
    </xf>
    <xf numFmtId="3" fontId="13" fillId="3" borderId="1" xfId="0" applyNumberFormat="1" applyFont="1" applyFill="1" applyBorder="1" applyAlignment="1">
      <alignment horizontal="center" vertical="center"/>
    </xf>
    <xf numFmtId="3" fontId="13" fillId="0" borderId="1" xfId="0" applyNumberFormat="1" applyFont="1" applyFill="1" applyBorder="1" applyAlignment="1">
      <alignment horizontal="center" vertical="center"/>
    </xf>
    <xf numFmtId="3" fontId="13" fillId="3" borderId="28" xfId="0" applyNumberFormat="1" applyFont="1" applyFill="1" applyBorder="1" applyAlignment="1">
      <alignment horizontal="center" vertical="center"/>
    </xf>
    <xf numFmtId="0" fontId="1" fillId="0" borderId="1" xfId="0" applyFont="1" applyFill="1" applyBorder="1"/>
    <xf numFmtId="14" fontId="1" fillId="0" borderId="1" xfId="0" applyNumberFormat="1" applyFont="1" applyFill="1" applyBorder="1" applyAlignment="1">
      <alignment horizontal="center"/>
    </xf>
    <xf numFmtId="165" fontId="1" fillId="3" borderId="1" xfId="0" applyNumberFormat="1" applyFont="1" applyFill="1" applyBorder="1" applyAlignment="1">
      <alignment horizontal="center"/>
    </xf>
    <xf numFmtId="0" fontId="23" fillId="0" borderId="1" xfId="0" applyFont="1" applyFill="1" applyBorder="1" applyAlignment="1">
      <alignment horizontal="left"/>
    </xf>
    <xf numFmtId="3" fontId="1" fillId="0" borderId="1" xfId="0" applyNumberFormat="1" applyFont="1" applyFill="1" applyBorder="1" applyAlignment="1">
      <alignment horizontal="center" vertical="center"/>
    </xf>
    <xf numFmtId="166" fontId="1" fillId="0" borderId="1" xfId="0" applyNumberFormat="1" applyFont="1" applyFill="1" applyBorder="1" applyAlignment="1">
      <alignment horizontal="center" vertical="center"/>
    </xf>
    <xf numFmtId="0" fontId="13" fillId="0" borderId="1" xfId="0" applyFont="1" applyFill="1" applyBorder="1" applyAlignment="1">
      <alignment horizontal="center" vertical="center"/>
    </xf>
    <xf numFmtId="0" fontId="1" fillId="0" borderId="1" xfId="0" applyFont="1" applyFill="1" applyBorder="1" applyAlignment="1">
      <alignment horizontal="center"/>
    </xf>
    <xf numFmtId="3" fontId="1" fillId="0" borderId="1" xfId="0" applyNumberFormat="1" applyFont="1" applyFill="1" applyBorder="1" applyAlignment="1">
      <alignment horizontal="center"/>
    </xf>
    <xf numFmtId="0" fontId="6" fillId="2" borderId="1" xfId="0" applyFont="1" applyFill="1" applyBorder="1" applyAlignment="1">
      <alignment vertical="center" wrapText="1"/>
    </xf>
    <xf numFmtId="3" fontId="1" fillId="0" borderId="1" xfId="0" applyNumberFormat="1" applyFont="1" applyBorder="1"/>
    <xf numFmtId="0" fontId="1" fillId="0" borderId="1" xfId="0" applyFont="1" applyFill="1" applyBorder="1" applyAlignment="1">
      <alignment horizontal="left"/>
    </xf>
    <xf numFmtId="2" fontId="1" fillId="0" borderId="1" xfId="0" applyNumberFormat="1" applyFont="1" applyBorder="1" applyAlignment="1">
      <alignment horizontal="center" vertical="center"/>
    </xf>
    <xf numFmtId="0" fontId="1" fillId="0" borderId="1" xfId="0" applyFont="1" applyBorder="1" applyAlignment="1">
      <alignment horizontal="center" vertical="center"/>
    </xf>
    <xf numFmtId="165" fontId="1" fillId="3" borderId="1" xfId="0" applyNumberFormat="1" applyFont="1" applyFill="1" applyBorder="1" applyAlignment="1">
      <alignment horizontal="center" vertical="center"/>
    </xf>
    <xf numFmtId="0" fontId="26" fillId="0" borderId="1" xfId="0" applyFont="1" applyFill="1" applyBorder="1" applyAlignment="1">
      <alignment horizontal="center"/>
    </xf>
    <xf numFmtId="3" fontId="25" fillId="0" borderId="1" xfId="53" applyNumberFormat="1" applyFont="1" applyFill="1" applyBorder="1" applyAlignment="1">
      <alignment horizontal="center" vertical="center" wrapText="1"/>
    </xf>
    <xf numFmtId="0" fontId="13" fillId="3" borderId="1" xfId="0" applyFont="1" applyFill="1" applyBorder="1" applyAlignment="1">
      <alignment horizontal="center" vertical="center"/>
    </xf>
    <xf numFmtId="166" fontId="1" fillId="3" borderId="1" xfId="0" applyNumberFormat="1" applyFont="1" applyFill="1" applyBorder="1" applyAlignment="1">
      <alignment horizontal="center" vertical="center"/>
    </xf>
    <xf numFmtId="0" fontId="26" fillId="3" borderId="1" xfId="0" applyFont="1" applyFill="1" applyBorder="1" applyAlignment="1">
      <alignment horizontal="center"/>
    </xf>
    <xf numFmtId="0" fontId="1" fillId="3" borderId="1" xfId="0" applyFont="1" applyFill="1" applyBorder="1" applyAlignment="1">
      <alignment horizontal="center" vertical="center"/>
    </xf>
    <xf numFmtId="3" fontId="1" fillId="3" borderId="1" xfId="0" applyNumberFormat="1" applyFont="1" applyFill="1" applyBorder="1" applyAlignment="1">
      <alignment horizontal="center" vertical="center"/>
    </xf>
    <xf numFmtId="166" fontId="13" fillId="3" borderId="1" xfId="0" applyNumberFormat="1" applyFont="1" applyFill="1" applyBorder="1" applyAlignment="1">
      <alignment horizontal="center" vertical="center"/>
    </xf>
    <xf numFmtId="0" fontId="24" fillId="3" borderId="1" xfId="0" applyFont="1" applyFill="1" applyBorder="1" applyAlignment="1">
      <alignment horizontal="center" vertical="center"/>
    </xf>
    <xf numFmtId="3" fontId="23" fillId="0" borderId="1" xfId="0" applyNumberFormat="1" applyFont="1" applyFill="1" applyBorder="1" applyAlignment="1">
      <alignment horizontal="center" vertical="center"/>
    </xf>
    <xf numFmtId="2" fontId="1" fillId="0" borderId="1" xfId="0" applyNumberFormat="1" applyFont="1" applyFill="1" applyBorder="1" applyAlignment="1">
      <alignment horizontal="center"/>
    </xf>
    <xf numFmtId="0" fontId="6" fillId="5" borderId="21" xfId="0" applyFont="1" applyFill="1" applyBorder="1" applyAlignment="1">
      <alignment horizontal="center" vertical="center" wrapText="1"/>
    </xf>
    <xf numFmtId="0" fontId="28" fillId="0" borderId="0" xfId="0" applyFont="1" applyFill="1" applyAlignment="1">
      <alignment horizontal="left" vertical="center" readingOrder="1"/>
    </xf>
    <xf numFmtId="1" fontId="1" fillId="0" borderId="0" xfId="0" applyNumberFormat="1" applyFont="1"/>
    <xf numFmtId="3" fontId="2" fillId="0" borderId="0" xfId="0" applyNumberFormat="1" applyFont="1" applyBorder="1" applyAlignment="1">
      <alignment horizontal="left" vertical="top"/>
    </xf>
    <xf numFmtId="3" fontId="1" fillId="0" borderId="0" xfId="0" applyNumberFormat="1" applyFont="1" applyFill="1" applyBorder="1" applyAlignment="1">
      <alignment horizontal="left" vertical="top" wrapText="1"/>
    </xf>
    <xf numFmtId="3" fontId="1" fillId="0" borderId="0" xfId="0" applyNumberFormat="1" applyFont="1"/>
    <xf numFmtId="3" fontId="6" fillId="2" borderId="1" xfId="0" applyNumberFormat="1" applyFont="1" applyFill="1" applyBorder="1" applyAlignment="1">
      <alignment horizontal="center" vertical="center" wrapText="1"/>
    </xf>
    <xf numFmtId="3" fontId="6" fillId="2" borderId="1" xfId="0" applyNumberFormat="1" applyFont="1" applyFill="1" applyBorder="1" applyAlignment="1">
      <alignment vertical="center" wrapText="1"/>
    </xf>
    <xf numFmtId="0" fontId="1" fillId="3" borderId="0" xfId="0" applyFont="1" applyFill="1" applyAlignment="1">
      <alignment horizontal="center"/>
    </xf>
    <xf numFmtId="0" fontId="2" fillId="0" borderId="0" xfId="0" applyFont="1" applyBorder="1" applyAlignment="1">
      <alignment horizontal="center" vertical="top"/>
    </xf>
    <xf numFmtId="0" fontId="1" fillId="0" borderId="0" xfId="0" applyFont="1" applyFill="1" applyBorder="1" applyAlignment="1">
      <alignment horizontal="center" vertical="top" wrapText="1"/>
    </xf>
    <xf numFmtId="3" fontId="5" fillId="0" borderId="1" xfId="0" applyNumberFormat="1" applyFont="1" applyFill="1" applyBorder="1" applyAlignment="1">
      <alignment horizontal="center" vertical="center"/>
    </xf>
    <xf numFmtId="4" fontId="5" fillId="0" borderId="1" xfId="0" applyNumberFormat="1" applyFont="1" applyFill="1" applyBorder="1" applyAlignment="1">
      <alignment horizontal="center" vertical="center"/>
    </xf>
    <xf numFmtId="167" fontId="1" fillId="0" borderId="1" xfId="0" applyNumberFormat="1" applyFont="1" applyBorder="1" applyAlignment="1">
      <alignment horizontal="center"/>
    </xf>
    <xf numFmtId="167" fontId="1" fillId="0" borderId="1" xfId="0" applyNumberFormat="1" applyFont="1" applyBorder="1"/>
    <xf numFmtId="167" fontId="1" fillId="0" borderId="0" xfId="0" applyNumberFormat="1" applyFont="1"/>
    <xf numFmtId="167" fontId="1" fillId="3" borderId="0" xfId="0" applyNumberFormat="1" applyFont="1" applyFill="1"/>
    <xf numFmtId="167" fontId="1" fillId="0" borderId="1" xfId="0" applyNumberFormat="1" applyFont="1" applyFill="1" applyBorder="1" applyAlignment="1">
      <alignment horizontal="center"/>
    </xf>
    <xf numFmtId="167" fontId="1" fillId="3" borderId="1" xfId="0" applyNumberFormat="1" applyFont="1" applyFill="1" applyBorder="1" applyAlignment="1">
      <alignment horizontal="center"/>
    </xf>
    <xf numFmtId="167" fontId="1" fillId="3" borderId="0" xfId="0" applyNumberFormat="1" applyFont="1" applyFill="1" applyAlignment="1">
      <alignment horizontal="center"/>
    </xf>
    <xf numFmtId="168" fontId="1" fillId="0" borderId="1" xfId="0" applyNumberFormat="1" applyFont="1" applyFill="1" applyBorder="1" applyAlignment="1">
      <alignment horizontal="center"/>
    </xf>
    <xf numFmtId="168" fontId="1" fillId="3" borderId="28" xfId="54" applyNumberFormat="1" applyFont="1" applyFill="1" applyBorder="1" applyAlignment="1">
      <alignment horizontal="center" vertical="center"/>
    </xf>
    <xf numFmtId="168" fontId="1" fillId="3" borderId="1" xfId="54" applyNumberFormat="1" applyFont="1" applyFill="1" applyBorder="1" applyAlignment="1">
      <alignment horizontal="center"/>
    </xf>
    <xf numFmtId="168" fontId="1" fillId="3" borderId="1" xfId="0" applyNumberFormat="1" applyFont="1" applyFill="1" applyBorder="1" applyAlignment="1">
      <alignment horizontal="center"/>
    </xf>
    <xf numFmtId="3" fontId="1" fillId="0" borderId="28" xfId="54" applyNumberFormat="1" applyFont="1" applyBorder="1" applyAlignment="1">
      <alignment horizontal="center"/>
    </xf>
    <xf numFmtId="3" fontId="1" fillId="0" borderId="1" xfId="54" applyNumberFormat="1" applyFont="1" applyBorder="1" applyAlignment="1">
      <alignment horizontal="center"/>
    </xf>
    <xf numFmtId="3" fontId="1" fillId="3" borderId="1" xfId="0" applyNumberFormat="1" applyFont="1" applyFill="1" applyBorder="1" applyAlignment="1">
      <alignment horizontal="center"/>
    </xf>
    <xf numFmtId="3" fontId="1" fillId="3" borderId="0" xfId="0" applyNumberFormat="1" applyFont="1" applyFill="1" applyAlignment="1">
      <alignment horizontal="center"/>
    </xf>
    <xf numFmtId="168" fontId="1" fillId="3" borderId="0" xfId="0" applyNumberFormat="1" applyFont="1" applyFill="1" applyAlignment="1">
      <alignment horizontal="center"/>
    </xf>
    <xf numFmtId="168" fontId="1" fillId="0" borderId="1" xfId="54" applyNumberFormat="1" applyFont="1" applyBorder="1" applyAlignment="1">
      <alignment horizontal="center"/>
    </xf>
    <xf numFmtId="168" fontId="1" fillId="0" borderId="28" xfId="54" applyNumberFormat="1" applyFont="1" applyBorder="1" applyAlignment="1">
      <alignment horizontal="center"/>
    </xf>
    <xf numFmtId="0" fontId="1" fillId="0" borderId="0" xfId="0" applyFont="1" applyAlignment="1">
      <alignment horizontal="center"/>
    </xf>
    <xf numFmtId="0" fontId="2" fillId="0" borderId="1" xfId="0" applyFont="1" applyBorder="1"/>
    <xf numFmtId="167" fontId="1" fillId="0" borderId="1" xfId="0" applyNumberFormat="1" applyFont="1" applyBorder="1" applyAlignment="1">
      <alignment horizontal="center" vertical="center"/>
    </xf>
    <xf numFmtId="0" fontId="26" fillId="0" borderId="1" xfId="0" applyFont="1" applyBorder="1" applyAlignment="1">
      <alignment horizontal="center"/>
    </xf>
    <xf numFmtId="0" fontId="26" fillId="0" borderId="25" xfId="0" applyFont="1" applyBorder="1" applyAlignment="1">
      <alignment horizontal="center"/>
    </xf>
    <xf numFmtId="167" fontId="24" fillId="0" borderId="1" xfId="0" applyNumberFormat="1" applyFont="1" applyFill="1" applyBorder="1" applyAlignment="1">
      <alignment horizontal="center" vertical="center"/>
    </xf>
    <xf numFmtId="0" fontId="24" fillId="0" borderId="1" xfId="0" applyFont="1" applyFill="1" applyBorder="1" applyAlignment="1">
      <alignment horizontal="left"/>
    </xf>
    <xf numFmtId="2" fontId="1" fillId="3" borderId="1" xfId="0" applyNumberFormat="1" applyFont="1" applyFill="1" applyBorder="1" applyAlignment="1">
      <alignment horizontal="center" vertical="center"/>
    </xf>
    <xf numFmtId="2" fontId="1" fillId="3" borderId="1" xfId="0" applyNumberFormat="1" applyFont="1" applyFill="1" applyBorder="1" applyAlignment="1">
      <alignment horizontal="center"/>
    </xf>
    <xf numFmtId="0" fontId="24" fillId="0" borderId="1" xfId="0" applyFont="1" applyFill="1" applyBorder="1" applyAlignment="1">
      <alignment horizontal="left" wrapText="1"/>
    </xf>
    <xf numFmtId="4" fontId="1" fillId="3" borderId="1" xfId="0" applyNumberFormat="1" applyFont="1" applyFill="1" applyBorder="1" applyAlignment="1">
      <alignment horizontal="center"/>
    </xf>
    <xf numFmtId="3" fontId="1" fillId="0" borderId="1" xfId="54" applyNumberFormat="1" applyFont="1" applyFill="1" applyBorder="1" applyAlignment="1">
      <alignment horizontal="center"/>
    </xf>
    <xf numFmtId="168" fontId="1" fillId="0" borderId="1" xfId="54" applyNumberFormat="1" applyFont="1" applyFill="1" applyBorder="1" applyAlignment="1">
      <alignment horizontal="center"/>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4"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6" xfId="0" applyFont="1" applyFill="1" applyBorder="1" applyAlignment="1">
      <alignment horizontal="center" vertical="center"/>
    </xf>
    <xf numFmtId="0" fontId="10" fillId="2" borderId="11" xfId="0" applyFont="1" applyFill="1" applyBorder="1" applyAlignment="1">
      <alignment horizontal="center" vertical="center"/>
    </xf>
    <xf numFmtId="0" fontId="14" fillId="0" borderId="12" xfId="0" applyFont="1" applyBorder="1" applyAlignment="1">
      <alignment horizontal="left" vertical="top" wrapText="1"/>
    </xf>
    <xf numFmtId="0" fontId="0" fillId="0" borderId="13" xfId="0" applyFont="1" applyBorder="1" applyAlignment="1">
      <alignment horizontal="left" vertical="top"/>
    </xf>
    <xf numFmtId="0" fontId="0" fillId="0" borderId="14" xfId="0" applyFont="1" applyBorder="1" applyAlignment="1">
      <alignment horizontal="left" vertical="top"/>
    </xf>
    <xf numFmtId="0" fontId="14" fillId="0" borderId="5" xfId="0" applyFont="1" applyBorder="1" applyAlignment="1">
      <alignment horizontal="left" vertical="top" wrapText="1"/>
    </xf>
    <xf numFmtId="0" fontId="14" fillId="0" borderId="6" xfId="0" applyFont="1" applyBorder="1" applyAlignment="1">
      <alignment horizontal="left" vertical="top" wrapText="1"/>
    </xf>
    <xf numFmtId="0" fontId="14" fillId="0" borderId="7" xfId="0" applyFont="1" applyBorder="1" applyAlignment="1">
      <alignment horizontal="left" vertical="top" wrapText="1"/>
    </xf>
    <xf numFmtId="0" fontId="0" fillId="0" borderId="22" xfId="0" applyFont="1" applyBorder="1" applyAlignment="1">
      <alignment horizontal="center"/>
    </xf>
    <xf numFmtId="0" fontId="10" fillId="2" borderId="5" xfId="0" applyFont="1" applyFill="1" applyBorder="1" applyAlignment="1">
      <alignment horizontal="center" vertical="center"/>
    </xf>
    <xf numFmtId="0" fontId="10" fillId="2" borderId="7" xfId="0" applyFont="1" applyFill="1" applyBorder="1" applyAlignment="1">
      <alignment horizontal="center" vertical="center"/>
    </xf>
    <xf numFmtId="0" fontId="14" fillId="0" borderId="8" xfId="0" applyFont="1" applyBorder="1" applyAlignment="1">
      <alignment horizontal="left" vertical="top" wrapText="1"/>
    </xf>
    <xf numFmtId="0" fontId="14" fillId="0" borderId="9" xfId="0" applyFont="1" applyBorder="1" applyAlignment="1">
      <alignment horizontal="left" vertical="top"/>
    </xf>
    <xf numFmtId="0" fontId="14" fillId="0" borderId="23" xfId="0" applyFont="1" applyBorder="1" applyAlignment="1">
      <alignment horizontal="left" vertical="top"/>
    </xf>
    <xf numFmtId="0" fontId="1" fillId="0" borderId="26" xfId="0" applyFont="1" applyBorder="1" applyAlignment="1">
      <alignment horizontal="center" vertical="center" wrapText="1"/>
    </xf>
    <xf numFmtId="0" fontId="12" fillId="0" borderId="8" xfId="0" applyFont="1" applyBorder="1" applyAlignment="1">
      <alignment horizontal="left" vertical="center" wrapText="1"/>
    </xf>
    <xf numFmtId="0" fontId="12" fillId="0" borderId="9" xfId="0" applyFont="1" applyBorder="1" applyAlignment="1">
      <alignment horizontal="left" vertical="center" wrapText="1"/>
    </xf>
    <xf numFmtId="0" fontId="21" fillId="2" borderId="26" xfId="0" applyFont="1" applyFill="1" applyBorder="1" applyAlignment="1">
      <alignment horizontal="center" vertical="center"/>
    </xf>
    <xf numFmtId="0" fontId="0" fillId="0" borderId="26" xfId="0" applyBorder="1" applyAlignment="1">
      <alignment horizontal="left" vertical="top"/>
    </xf>
    <xf numFmtId="0" fontId="10" fillId="2" borderId="26" xfId="0" applyFont="1" applyFill="1" applyBorder="1" applyAlignment="1">
      <alignment horizontal="center" vertical="center"/>
    </xf>
    <xf numFmtId="0" fontId="6" fillId="2" borderId="19" xfId="0" applyFont="1" applyFill="1" applyBorder="1" applyAlignment="1">
      <alignment horizontal="left" vertical="center" wrapText="1"/>
    </xf>
    <xf numFmtId="0" fontId="6" fillId="2" borderId="20" xfId="0" applyFont="1" applyFill="1" applyBorder="1" applyAlignment="1">
      <alignment horizontal="left" vertical="center" wrapText="1"/>
    </xf>
    <xf numFmtId="0" fontId="13" fillId="3" borderId="19" xfId="0" applyFont="1" applyFill="1" applyBorder="1" applyAlignment="1">
      <alignment horizontal="left" vertical="top" wrapText="1"/>
    </xf>
    <xf numFmtId="0" fontId="13" fillId="3" borderId="19" xfId="0" applyFont="1" applyFill="1" applyBorder="1" applyAlignment="1">
      <alignment horizontal="left" vertical="top"/>
    </xf>
    <xf numFmtId="0" fontId="13" fillId="3" borderId="20" xfId="0" applyFont="1" applyFill="1" applyBorder="1" applyAlignment="1">
      <alignment horizontal="left" vertical="top"/>
    </xf>
    <xf numFmtId="0" fontId="1" fillId="0" borderId="26" xfId="0" applyFont="1" applyBorder="1" applyAlignment="1">
      <alignment horizontal="center" vertical="center"/>
    </xf>
    <xf numFmtId="0" fontId="2" fillId="0" borderId="1" xfId="0" applyFont="1" applyBorder="1" applyAlignment="1">
      <alignment horizontal="left" vertical="top"/>
    </xf>
    <xf numFmtId="0" fontId="6" fillId="2" borderId="17" xfId="0" applyFont="1" applyFill="1" applyBorder="1" applyAlignment="1">
      <alignment horizontal="left" vertical="center" wrapText="1"/>
    </xf>
    <xf numFmtId="0" fontId="6" fillId="2" borderId="18" xfId="0" applyFont="1" applyFill="1" applyBorder="1" applyAlignment="1">
      <alignment horizontal="left" vertical="center" wrapText="1"/>
    </xf>
    <xf numFmtId="0" fontId="1" fillId="0" borderId="1" xfId="0" applyFont="1" applyBorder="1" applyAlignment="1">
      <alignment horizontal="left" vertical="top" wrapText="1"/>
    </xf>
    <xf numFmtId="0" fontId="6" fillId="2" borderId="1" xfId="0" applyFont="1" applyFill="1" applyBorder="1" applyAlignment="1">
      <alignment horizontal="left" vertical="center" wrapText="1"/>
    </xf>
    <xf numFmtId="0" fontId="1" fillId="3" borderId="1" xfId="0" applyFont="1" applyFill="1" applyBorder="1" applyAlignment="1">
      <alignment horizontal="left" vertical="top" wrapText="1"/>
    </xf>
    <xf numFmtId="0" fontId="6" fillId="2" borderId="15" xfId="0" applyFont="1" applyFill="1" applyBorder="1" applyAlignment="1">
      <alignment horizontal="center" vertical="center" wrapText="1"/>
    </xf>
    <xf numFmtId="0" fontId="6" fillId="2" borderId="25" xfId="0" applyFont="1" applyFill="1" applyBorder="1" applyAlignment="1">
      <alignment horizontal="center" vertical="center" wrapText="1"/>
    </xf>
  </cellXfs>
  <cellStyles count="143">
    <cellStyle name="Hipervínculo" xfId="55" builtinId="8" hidden="1"/>
    <cellStyle name="Hipervínculo" xfId="57" builtinId="8" hidden="1"/>
    <cellStyle name="Hipervínculo" xfId="59" builtinId="8" hidden="1"/>
    <cellStyle name="Hipervínculo" xfId="61" builtinId="8" hidden="1"/>
    <cellStyle name="Hipervínculo" xfId="63" builtinId="8" hidden="1"/>
    <cellStyle name="Hipervínculo" xfId="65" builtinId="8" hidden="1"/>
    <cellStyle name="Hipervínculo" xfId="67" builtinId="8" hidden="1"/>
    <cellStyle name="Hipervínculo" xfId="69" builtinId="8" hidden="1"/>
    <cellStyle name="Hipervínculo" xfId="71" builtinId="8" hidden="1"/>
    <cellStyle name="Hipervínculo" xfId="73" builtinId="8" hidden="1"/>
    <cellStyle name="Hipervínculo" xfId="75" builtinId="8" hidden="1"/>
    <cellStyle name="Hipervínculo" xfId="77" builtinId="8" hidden="1"/>
    <cellStyle name="Hipervínculo" xfId="79" builtinId="8" hidden="1"/>
    <cellStyle name="Hipervínculo" xfId="81" builtinId="8" hidden="1"/>
    <cellStyle name="Hipervínculo" xfId="83" builtinId="8" hidden="1"/>
    <cellStyle name="Hipervínculo" xfId="85" builtinId="8" hidden="1"/>
    <cellStyle name="Hipervínculo" xfId="87" builtinId="8" hidden="1"/>
    <cellStyle name="Hipervínculo" xfId="89" builtinId="8" hidden="1"/>
    <cellStyle name="Hipervínculo" xfId="91" builtinId="8" hidden="1"/>
    <cellStyle name="Hipervínculo" xfId="93" builtinId="8" hidden="1"/>
    <cellStyle name="Hipervínculo" xfId="95" builtinId="8" hidden="1"/>
    <cellStyle name="Hipervínculo" xfId="97" builtinId="8" hidden="1"/>
    <cellStyle name="Hipervínculo" xfId="99" builtinId="8" hidden="1"/>
    <cellStyle name="Hipervínculo" xfId="101" builtinId="8" hidden="1"/>
    <cellStyle name="Hipervínculo" xfId="103" builtinId="8" hidden="1"/>
    <cellStyle name="Hipervínculo" xfId="105" builtinId="8" hidden="1"/>
    <cellStyle name="Hipervínculo" xfId="107" builtinId="8" hidden="1"/>
    <cellStyle name="Hipervínculo" xfId="109" builtinId="8" hidden="1"/>
    <cellStyle name="Hipervínculo" xfId="111" builtinId="8" hidden="1"/>
    <cellStyle name="Hipervínculo" xfId="113" builtinId="8" hidden="1"/>
    <cellStyle name="Hipervínculo" xfId="115" builtinId="8" hidden="1"/>
    <cellStyle name="Hipervínculo" xfId="117" builtinId="8" hidden="1"/>
    <cellStyle name="Hipervínculo" xfId="119" builtinId="8" hidden="1"/>
    <cellStyle name="Hipervínculo" xfId="121" builtinId="8" hidden="1"/>
    <cellStyle name="Hipervínculo" xfId="123" builtinId="8" hidden="1"/>
    <cellStyle name="Hipervínculo" xfId="125" builtinId="8" hidden="1"/>
    <cellStyle name="Hipervínculo" xfId="127" builtinId="8" hidden="1"/>
    <cellStyle name="Hipervínculo" xfId="129" builtinId="8" hidden="1"/>
    <cellStyle name="Hipervínculo" xfId="131" builtinId="8" hidden="1"/>
    <cellStyle name="Hipervínculo" xfId="133" builtinId="8" hidden="1"/>
    <cellStyle name="Hipervínculo" xfId="135" builtinId="8" hidden="1"/>
    <cellStyle name="Hipervínculo" xfId="137" builtinId="8" hidden="1"/>
    <cellStyle name="Hipervínculo" xfId="139" builtinId="8" hidden="1"/>
    <cellStyle name="Hipervínculo" xfId="141" builtinId="8" hidden="1"/>
    <cellStyle name="Hipervínculo visitado" xfId="56" builtinId="9" hidden="1"/>
    <cellStyle name="Hipervínculo visitado" xfId="58" builtinId="9" hidden="1"/>
    <cellStyle name="Hipervínculo visitado" xfId="60" builtinId="9" hidden="1"/>
    <cellStyle name="Hipervínculo visitado" xfId="62" builtinId="9" hidden="1"/>
    <cellStyle name="Hipervínculo visitado" xfId="64" builtinId="9" hidden="1"/>
    <cellStyle name="Hipervínculo visitado" xfId="66" builtinId="9" hidden="1"/>
    <cellStyle name="Hipervínculo visitado" xfId="68" builtinId="9" hidden="1"/>
    <cellStyle name="Hipervínculo visitado" xfId="70" builtinId="9" hidden="1"/>
    <cellStyle name="Hipervínculo visitado" xfId="72" builtinId="9" hidden="1"/>
    <cellStyle name="Hipervínculo visitado" xfId="74" builtinId="9" hidden="1"/>
    <cellStyle name="Hipervínculo visitado" xfId="76" builtinId="9" hidden="1"/>
    <cellStyle name="Hipervínculo visitado" xfId="78" builtinId="9" hidden="1"/>
    <cellStyle name="Hipervínculo visitado" xfId="80" builtinId="9" hidden="1"/>
    <cellStyle name="Hipervínculo visitado" xfId="82" builtinId="9" hidden="1"/>
    <cellStyle name="Hipervínculo visitado" xfId="84" builtinId="9" hidden="1"/>
    <cellStyle name="Hipervínculo visitado" xfId="86" builtinId="9" hidden="1"/>
    <cellStyle name="Hipervínculo visitado" xfId="88" builtinId="9" hidden="1"/>
    <cellStyle name="Hipervínculo visitado" xfId="90" builtinId="9" hidden="1"/>
    <cellStyle name="Hipervínculo visitado" xfId="92" builtinId="9" hidden="1"/>
    <cellStyle name="Hipervínculo visitado" xfId="94" builtinId="9" hidden="1"/>
    <cellStyle name="Hipervínculo visitado" xfId="96" builtinId="9" hidden="1"/>
    <cellStyle name="Hipervínculo visitado" xfId="98" builtinId="9" hidden="1"/>
    <cellStyle name="Hipervínculo visitado" xfId="100" builtinId="9" hidden="1"/>
    <cellStyle name="Hipervínculo visitado" xfId="102" builtinId="9" hidden="1"/>
    <cellStyle name="Hipervínculo visitado" xfId="104" builtinId="9" hidden="1"/>
    <cellStyle name="Hipervínculo visitado" xfId="106" builtinId="9" hidden="1"/>
    <cellStyle name="Hipervínculo visitado" xfId="108" builtinId="9" hidden="1"/>
    <cellStyle name="Hipervínculo visitado" xfId="110" builtinId="9" hidden="1"/>
    <cellStyle name="Hipervínculo visitado" xfId="112" builtinId="9" hidden="1"/>
    <cellStyle name="Hipervínculo visitado" xfId="114" builtinId="9" hidden="1"/>
    <cellStyle name="Hipervínculo visitado" xfId="116" builtinId="9" hidden="1"/>
    <cellStyle name="Hipervínculo visitado" xfId="118" builtinId="9" hidden="1"/>
    <cellStyle name="Hipervínculo visitado" xfId="120" builtinId="9" hidden="1"/>
    <cellStyle name="Hipervínculo visitado" xfId="122" builtinId="9" hidden="1"/>
    <cellStyle name="Hipervínculo visitado" xfId="124" builtinId="9" hidden="1"/>
    <cellStyle name="Hipervínculo visitado" xfId="126" builtinId="9" hidden="1"/>
    <cellStyle name="Hipervínculo visitado" xfId="128" builtinId="9" hidden="1"/>
    <cellStyle name="Hipervínculo visitado" xfId="130" builtinId="9" hidden="1"/>
    <cellStyle name="Hipervínculo visitado" xfId="132" builtinId="9" hidden="1"/>
    <cellStyle name="Hipervínculo visitado" xfId="134" builtinId="9" hidden="1"/>
    <cellStyle name="Hipervínculo visitado" xfId="136" builtinId="9" hidden="1"/>
    <cellStyle name="Hipervínculo visitado" xfId="138" builtinId="9" hidden="1"/>
    <cellStyle name="Hipervínculo visitado" xfId="140" builtinId="9" hidden="1"/>
    <cellStyle name="Hipervínculo visitado" xfId="142" builtinId="9" hidden="1"/>
    <cellStyle name="Millares" xfId="54" builtinId="3"/>
    <cellStyle name="Millares 4" xfId="1" xr:uid="{00000000-0005-0000-0000-000059000000}"/>
    <cellStyle name="Normal" xfId="0" builtinId="0"/>
    <cellStyle name="Normal 10" xfId="2" xr:uid="{00000000-0005-0000-0000-00005B000000}"/>
    <cellStyle name="Normal 11" xfId="3" xr:uid="{00000000-0005-0000-0000-00005C000000}"/>
    <cellStyle name="Normal 12" xfId="4" xr:uid="{00000000-0005-0000-0000-00005D000000}"/>
    <cellStyle name="Normal 12 16" xfId="5" xr:uid="{00000000-0005-0000-0000-00005E000000}"/>
    <cellStyle name="Normal 14" xfId="6" xr:uid="{00000000-0005-0000-0000-00005F000000}"/>
    <cellStyle name="Normal 15" xfId="7" xr:uid="{00000000-0005-0000-0000-000060000000}"/>
    <cellStyle name="Normal 15 10" xfId="8" xr:uid="{00000000-0005-0000-0000-000061000000}"/>
    <cellStyle name="Normal 17" xfId="9" xr:uid="{00000000-0005-0000-0000-000062000000}"/>
    <cellStyle name="Normal 19" xfId="10" xr:uid="{00000000-0005-0000-0000-000063000000}"/>
    <cellStyle name="Normal 2" xfId="11" xr:uid="{00000000-0005-0000-0000-000064000000}"/>
    <cellStyle name="Normal 2 10 10" xfId="12" xr:uid="{00000000-0005-0000-0000-000065000000}"/>
    <cellStyle name="Normal 2 2" xfId="13" xr:uid="{00000000-0005-0000-0000-000066000000}"/>
    <cellStyle name="Normal 2 2 3" xfId="14" xr:uid="{00000000-0005-0000-0000-000067000000}"/>
    <cellStyle name="Normal 2 6" xfId="15" xr:uid="{00000000-0005-0000-0000-000068000000}"/>
    <cellStyle name="Normal 22" xfId="16" xr:uid="{00000000-0005-0000-0000-000069000000}"/>
    <cellStyle name="Normal 23" xfId="17" xr:uid="{00000000-0005-0000-0000-00006A000000}"/>
    <cellStyle name="Normal 28" xfId="18" xr:uid="{00000000-0005-0000-0000-00006B000000}"/>
    <cellStyle name="Normal 3" xfId="19" xr:uid="{00000000-0005-0000-0000-00006C000000}"/>
    <cellStyle name="Normal 3 2" xfId="20" xr:uid="{00000000-0005-0000-0000-00006D000000}"/>
    <cellStyle name="Normal 31" xfId="21" xr:uid="{00000000-0005-0000-0000-00006E000000}"/>
    <cellStyle name="Normal 34" xfId="22" xr:uid="{00000000-0005-0000-0000-00006F000000}"/>
    <cellStyle name="Normal 37" xfId="23" xr:uid="{00000000-0005-0000-0000-000070000000}"/>
    <cellStyle name="Normal 39" xfId="24" xr:uid="{00000000-0005-0000-0000-000071000000}"/>
    <cellStyle name="Normal 4" xfId="25" xr:uid="{00000000-0005-0000-0000-000072000000}"/>
    <cellStyle name="Normal 4 2 10" xfId="26" xr:uid="{00000000-0005-0000-0000-000073000000}"/>
    <cellStyle name="Normal 4 43" xfId="27" xr:uid="{00000000-0005-0000-0000-000074000000}"/>
    <cellStyle name="Normal 43" xfId="28" xr:uid="{00000000-0005-0000-0000-000075000000}"/>
    <cellStyle name="Normal 46" xfId="29" xr:uid="{00000000-0005-0000-0000-000076000000}"/>
    <cellStyle name="Normal 48" xfId="30" xr:uid="{00000000-0005-0000-0000-000077000000}"/>
    <cellStyle name="Normal 49" xfId="31" xr:uid="{00000000-0005-0000-0000-000078000000}"/>
    <cellStyle name="Normal 5" xfId="32" xr:uid="{00000000-0005-0000-0000-000079000000}"/>
    <cellStyle name="Normal 5 10" xfId="33" xr:uid="{00000000-0005-0000-0000-00007A000000}"/>
    <cellStyle name="Normal 50" xfId="34" xr:uid="{00000000-0005-0000-0000-00007B000000}"/>
    <cellStyle name="Normal 52" xfId="35" xr:uid="{00000000-0005-0000-0000-00007C000000}"/>
    <cellStyle name="Normal 53" xfId="36" xr:uid="{00000000-0005-0000-0000-00007D000000}"/>
    <cellStyle name="Normal 54" xfId="37" xr:uid="{00000000-0005-0000-0000-00007E000000}"/>
    <cellStyle name="Normal 55" xfId="38" xr:uid="{00000000-0005-0000-0000-00007F000000}"/>
    <cellStyle name="Normal 56" xfId="39" xr:uid="{00000000-0005-0000-0000-000080000000}"/>
    <cellStyle name="Normal 57" xfId="40" xr:uid="{00000000-0005-0000-0000-000081000000}"/>
    <cellStyle name="Normal 58" xfId="41" xr:uid="{00000000-0005-0000-0000-000082000000}"/>
    <cellStyle name="Normal 59" xfId="42" xr:uid="{00000000-0005-0000-0000-000083000000}"/>
    <cellStyle name="Normal 6" xfId="43" xr:uid="{00000000-0005-0000-0000-000084000000}"/>
    <cellStyle name="Normal 60" xfId="44" xr:uid="{00000000-0005-0000-0000-000085000000}"/>
    <cellStyle name="Normal 62" xfId="45" xr:uid="{00000000-0005-0000-0000-000086000000}"/>
    <cellStyle name="Normal 63" xfId="46" xr:uid="{00000000-0005-0000-0000-000087000000}"/>
    <cellStyle name="Normal 64" xfId="47" xr:uid="{00000000-0005-0000-0000-000088000000}"/>
    <cellStyle name="Normal 65" xfId="48" xr:uid="{00000000-0005-0000-0000-000089000000}"/>
    <cellStyle name="Normal 66" xfId="49" xr:uid="{00000000-0005-0000-0000-00008A000000}"/>
    <cellStyle name="Normal 7 4" xfId="50" xr:uid="{00000000-0005-0000-0000-00008B000000}"/>
    <cellStyle name="Normal 8 3" xfId="51" xr:uid="{00000000-0005-0000-0000-00008C000000}"/>
    <cellStyle name="Normal 9 3" xfId="52" xr:uid="{00000000-0005-0000-0000-00008D000000}"/>
    <cellStyle name="Normal_Hoja1" xfId="53" xr:uid="{00000000-0005-0000-0000-00008E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styles" Target="styles.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sharedStrings" Target="sharedStrings.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customXml" Target="../customXml/item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theme" Target="theme/theme1.xml"/><Relationship Id="rId9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customXml" Target="../customXml/item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3.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14.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15.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8.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24.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_rels/sheet29.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4.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0.vml"/></Relationships>
</file>

<file path=xl/worksheets/_rels/sheet5.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63.xml.rels><?xml version="1.0" encoding="UTF-8" standalone="yes"?>
<Relationships xmlns="http://schemas.openxmlformats.org/package/2006/relationships"><Relationship Id="rId2" Type="http://schemas.openxmlformats.org/officeDocument/2006/relationships/comments" Target="../comments11.xml"/><Relationship Id="rId1" Type="http://schemas.openxmlformats.org/officeDocument/2006/relationships/vmlDrawing" Target="../drawings/vmlDrawing11.vml"/></Relationships>
</file>

<file path=xl/worksheets/_rels/sheet68.xml.rels><?xml version="1.0" encoding="UTF-8" standalone="yes"?>
<Relationships xmlns="http://schemas.openxmlformats.org/package/2006/relationships"><Relationship Id="rId2" Type="http://schemas.openxmlformats.org/officeDocument/2006/relationships/comments" Target="../comments12.xml"/><Relationship Id="rId1" Type="http://schemas.openxmlformats.org/officeDocument/2006/relationships/vmlDrawing" Target="../drawings/vmlDrawing12.vml"/></Relationships>
</file>

<file path=xl/worksheets/_rels/sheet73.xml.rels><?xml version="1.0" encoding="UTF-8" standalone="yes"?>
<Relationships xmlns="http://schemas.openxmlformats.org/package/2006/relationships"><Relationship Id="rId2" Type="http://schemas.openxmlformats.org/officeDocument/2006/relationships/comments" Target="../comments13.xml"/><Relationship Id="rId1" Type="http://schemas.openxmlformats.org/officeDocument/2006/relationships/vmlDrawing" Target="../drawings/vmlDrawing13.vml"/></Relationships>
</file>

<file path=xl/worksheets/_rels/sheet85.xml.rels><?xml version="1.0" encoding="UTF-8" standalone="yes"?>
<Relationships xmlns="http://schemas.openxmlformats.org/package/2006/relationships"><Relationship Id="rId2" Type="http://schemas.openxmlformats.org/officeDocument/2006/relationships/comments" Target="../comments14.xml"/><Relationship Id="rId1" Type="http://schemas.openxmlformats.org/officeDocument/2006/relationships/vmlDrawing" Target="../drawings/vmlDrawing1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048563"/>
  <sheetViews>
    <sheetView zoomScale="50" zoomScaleNormal="50" zoomScalePageLayoutView="50" workbookViewId="0">
      <selection activeCell="A7" sqref="A7:I7"/>
    </sheetView>
  </sheetViews>
  <sheetFormatPr baseColWidth="10" defaultColWidth="0" defaultRowHeight="15" zeroHeight="1"/>
  <cols>
    <col min="1" max="8" width="11.5" style="17" customWidth="1"/>
    <col min="9" max="9" width="64" style="17" customWidth="1"/>
    <col min="10" max="16384" width="11.5" style="17" hidden="1"/>
  </cols>
  <sheetData>
    <row r="1" spans="1:9" ht="16" thickBot="1">
      <c r="A1" s="17" t="s">
        <v>501</v>
      </c>
      <c r="B1" s="120"/>
      <c r="C1" s="120"/>
      <c r="D1" s="120"/>
      <c r="E1" s="120"/>
      <c r="F1" s="120"/>
      <c r="G1" s="120"/>
      <c r="H1" s="120"/>
      <c r="I1" s="120"/>
    </row>
    <row r="2" spans="1:9" ht="16" thickBot="1">
      <c r="A2" s="108" t="s">
        <v>354</v>
      </c>
      <c r="B2" s="109"/>
      <c r="C2" s="109"/>
      <c r="D2" s="109"/>
      <c r="E2" s="109"/>
      <c r="F2" s="109"/>
      <c r="G2" s="109"/>
      <c r="H2" s="109"/>
      <c r="I2" s="110"/>
    </row>
    <row r="3" spans="1:9" ht="230.25" customHeight="1" thickBot="1">
      <c r="A3" s="117" t="s">
        <v>528</v>
      </c>
      <c r="B3" s="118"/>
      <c r="C3" s="118"/>
      <c r="D3" s="118"/>
      <c r="E3" s="118"/>
      <c r="F3" s="118"/>
      <c r="G3" s="118"/>
      <c r="H3" s="118"/>
      <c r="I3" s="119"/>
    </row>
    <row r="4" spans="1:9" ht="15.75" customHeight="1">
      <c r="A4" s="121" t="s">
        <v>502</v>
      </c>
      <c r="B4" s="112"/>
      <c r="C4" s="112"/>
      <c r="D4" s="112"/>
      <c r="E4" s="112"/>
      <c r="F4" s="112"/>
      <c r="G4" s="112"/>
      <c r="H4" s="112"/>
      <c r="I4" s="122"/>
    </row>
    <row r="5" spans="1:9" ht="99.75" customHeight="1" thickBot="1">
      <c r="A5" s="123" t="s">
        <v>521</v>
      </c>
      <c r="B5" s="124"/>
      <c r="C5" s="124"/>
      <c r="D5" s="124"/>
      <c r="E5" s="124"/>
      <c r="F5" s="124"/>
      <c r="G5" s="124"/>
      <c r="H5" s="124"/>
      <c r="I5" s="125"/>
    </row>
    <row r="6" spans="1:9" ht="16" thickBot="1">
      <c r="A6" s="111" t="s">
        <v>505</v>
      </c>
      <c r="B6" s="112"/>
      <c r="C6" s="112"/>
      <c r="D6" s="112"/>
      <c r="E6" s="112"/>
      <c r="F6" s="112"/>
      <c r="G6" s="112"/>
      <c r="H6" s="112"/>
      <c r="I6" s="113"/>
    </row>
    <row r="7" spans="1:9" ht="78.75" customHeight="1" thickBot="1">
      <c r="A7" s="114" t="s">
        <v>506</v>
      </c>
      <c r="B7" s="115"/>
      <c r="C7" s="115"/>
      <c r="D7" s="115"/>
      <c r="E7" s="115"/>
      <c r="F7" s="115"/>
      <c r="G7" s="115"/>
      <c r="H7" s="115"/>
      <c r="I7" s="116"/>
    </row>
    <row r="1048561" hidden="1"/>
    <row r="1048562" hidden="1"/>
    <row r="1048563" hidden="1"/>
  </sheetData>
  <mergeCells count="7">
    <mergeCell ref="A2:I2"/>
    <mergeCell ref="A6:I6"/>
    <mergeCell ref="A7:I7"/>
    <mergeCell ref="A3:I3"/>
    <mergeCell ref="B1:I1"/>
    <mergeCell ref="A4:I4"/>
    <mergeCell ref="A5:I5"/>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L35"/>
  <sheetViews>
    <sheetView showGridLines="0" topLeftCell="A5" workbookViewId="0">
      <selection activeCell="L48" sqref="L48"/>
    </sheetView>
  </sheetViews>
  <sheetFormatPr baseColWidth="10" defaultColWidth="23.5" defaultRowHeight="14"/>
  <cols>
    <col min="1" max="1" width="20.83203125" style="8" customWidth="1"/>
    <col min="2" max="3" width="19.5" style="1" customWidth="1"/>
    <col min="4" max="4" width="19.5" style="69" customWidth="1"/>
    <col min="5" max="6" width="19.5" style="1" customWidth="1"/>
    <col min="7" max="7" width="20" style="1" customWidth="1"/>
    <col min="8" max="10" width="19.5" style="8" customWidth="1"/>
    <col min="11" max="11" width="20" style="8" customWidth="1"/>
    <col min="12" max="12" width="69" style="8" customWidth="1"/>
    <col min="13" max="16384" width="23.5" style="8"/>
  </cols>
  <sheetData>
    <row r="1" spans="1:12" ht="24.75" customHeight="1">
      <c r="A1" s="28" t="s">
        <v>363</v>
      </c>
      <c r="B1" s="22" t="s">
        <v>513</v>
      </c>
      <c r="C1" s="23"/>
      <c r="D1" s="67"/>
      <c r="E1" s="23"/>
      <c r="F1" s="23"/>
      <c r="G1" s="23"/>
      <c r="H1" s="23"/>
      <c r="I1" s="23"/>
      <c r="J1" s="23"/>
      <c r="K1" s="23"/>
    </row>
    <row r="2" spans="1:12" ht="30" customHeight="1">
      <c r="A2" s="142" t="s">
        <v>364</v>
      </c>
      <c r="B2" s="143" t="s">
        <v>525</v>
      </c>
      <c r="C2" s="143"/>
      <c r="D2" s="143"/>
      <c r="E2" s="143"/>
      <c r="F2" s="143"/>
      <c r="G2" s="143"/>
      <c r="H2" s="143"/>
      <c r="I2" s="143"/>
      <c r="J2" s="143"/>
      <c r="K2" s="143"/>
      <c r="L2" s="143"/>
    </row>
    <row r="3" spans="1:12">
      <c r="A3" s="142"/>
      <c r="B3" s="143"/>
      <c r="C3" s="143"/>
      <c r="D3" s="143"/>
      <c r="E3" s="143"/>
      <c r="F3" s="143"/>
      <c r="G3" s="143"/>
      <c r="H3" s="143"/>
      <c r="I3" s="143"/>
      <c r="J3" s="143"/>
      <c r="K3" s="143"/>
      <c r="L3" s="143"/>
    </row>
    <row r="4" spans="1:12">
      <c r="A4" s="142"/>
      <c r="B4" s="143"/>
      <c r="C4" s="143"/>
      <c r="D4" s="143"/>
      <c r="E4" s="143"/>
      <c r="F4" s="143"/>
      <c r="G4" s="143"/>
      <c r="H4" s="143"/>
      <c r="I4" s="143"/>
      <c r="J4" s="143"/>
      <c r="K4" s="143"/>
      <c r="L4" s="143"/>
    </row>
    <row r="5" spans="1:12" ht="92.25" customHeight="1">
      <c r="A5" s="142"/>
      <c r="B5" s="143"/>
      <c r="C5" s="143"/>
      <c r="D5" s="143"/>
      <c r="E5" s="143"/>
      <c r="F5" s="143"/>
      <c r="G5" s="143"/>
      <c r="H5" s="143"/>
      <c r="I5" s="143"/>
      <c r="J5" s="143"/>
      <c r="K5" s="143"/>
      <c r="L5" s="143"/>
    </row>
    <row r="6" spans="1:12" s="21" customFormat="1" ht="36" customHeight="1">
      <c r="A6" s="19"/>
      <c r="B6" s="20"/>
      <c r="C6" s="20"/>
      <c r="D6" s="68"/>
      <c r="E6" s="20"/>
      <c r="F6" s="20"/>
      <c r="G6" s="20"/>
      <c r="H6" s="20"/>
      <c r="I6" s="20"/>
      <c r="J6" s="20"/>
      <c r="K6" s="20"/>
      <c r="L6" s="20"/>
    </row>
    <row r="7" spans="1:12" ht="15" customHeight="1">
      <c r="B7" s="144" t="s">
        <v>504</v>
      </c>
      <c r="C7" s="145"/>
    </row>
    <row r="8" spans="1:12" ht="85.5" customHeight="1">
      <c r="A8" s="15" t="s">
        <v>500</v>
      </c>
      <c r="B8" s="15" t="s">
        <v>515</v>
      </c>
      <c r="C8" s="15" t="s">
        <v>517</v>
      </c>
      <c r="D8" s="70" t="s">
        <v>518</v>
      </c>
      <c r="E8" s="16" t="s">
        <v>519</v>
      </c>
      <c r="F8" s="16" t="s">
        <v>516</v>
      </c>
      <c r="G8" s="16" t="s">
        <v>523</v>
      </c>
      <c r="H8" s="18" t="s">
        <v>520</v>
      </c>
      <c r="I8" s="18" t="s">
        <v>655</v>
      </c>
      <c r="J8" s="18" t="s">
        <v>656</v>
      </c>
      <c r="K8" s="18" t="s">
        <v>524</v>
      </c>
      <c r="L8" s="16" t="s">
        <v>0</v>
      </c>
    </row>
    <row r="9" spans="1:12">
      <c r="A9" s="34" t="s">
        <v>532</v>
      </c>
      <c r="B9" s="77">
        <v>43466</v>
      </c>
      <c r="C9" s="77">
        <v>43496</v>
      </c>
      <c r="D9" s="33" t="s">
        <v>618</v>
      </c>
      <c r="E9" s="75">
        <v>54347</v>
      </c>
      <c r="F9" s="63">
        <f t="shared" ref="F9:F13" si="0">E9*1000/(31*24*3600)</f>
        <v>20.290845280764636</v>
      </c>
      <c r="G9" s="39" t="s">
        <v>619</v>
      </c>
      <c r="H9" s="82" t="s">
        <v>618</v>
      </c>
      <c r="I9" s="87" t="s">
        <v>618</v>
      </c>
      <c r="J9" s="90" t="s">
        <v>618</v>
      </c>
      <c r="K9" s="32" t="s">
        <v>618</v>
      </c>
      <c r="L9" s="38" t="s">
        <v>622</v>
      </c>
    </row>
    <row r="10" spans="1:12">
      <c r="A10" s="34" t="s">
        <v>532</v>
      </c>
      <c r="B10" s="77">
        <v>43497</v>
      </c>
      <c r="C10" s="77">
        <v>43524</v>
      </c>
      <c r="D10" s="33" t="s">
        <v>618</v>
      </c>
      <c r="E10" s="75">
        <v>63206</v>
      </c>
      <c r="F10" s="63">
        <f>E10*1000/(28*24*3600)</f>
        <v>26.126818783068781</v>
      </c>
      <c r="G10" s="39" t="s">
        <v>619</v>
      </c>
      <c r="H10" s="82" t="s">
        <v>618</v>
      </c>
      <c r="I10" s="87" t="s">
        <v>618</v>
      </c>
      <c r="J10" s="90" t="s">
        <v>618</v>
      </c>
      <c r="K10" s="32" t="s">
        <v>618</v>
      </c>
      <c r="L10" s="38" t="s">
        <v>622</v>
      </c>
    </row>
    <row r="11" spans="1:12">
      <c r="A11" s="34" t="s">
        <v>532</v>
      </c>
      <c r="B11" s="77">
        <v>43525</v>
      </c>
      <c r="C11" s="77">
        <v>43555</v>
      </c>
      <c r="D11" s="33" t="s">
        <v>618</v>
      </c>
      <c r="E11" s="75">
        <v>72827</v>
      </c>
      <c r="F11" s="63">
        <f t="shared" si="0"/>
        <v>27.190486857825569</v>
      </c>
      <c r="G11" s="39" t="s">
        <v>619</v>
      </c>
      <c r="H11" s="82" t="s">
        <v>618</v>
      </c>
      <c r="I11" s="87" t="s">
        <v>618</v>
      </c>
      <c r="J11" s="90" t="s">
        <v>618</v>
      </c>
      <c r="K11" s="32" t="s">
        <v>618</v>
      </c>
      <c r="L11" s="38" t="s">
        <v>622</v>
      </c>
    </row>
    <row r="12" spans="1:12">
      <c r="A12" s="34" t="s">
        <v>532</v>
      </c>
      <c r="B12" s="77">
        <v>43556</v>
      </c>
      <c r="C12" s="77">
        <v>43585</v>
      </c>
      <c r="D12" s="33" t="s">
        <v>618</v>
      </c>
      <c r="E12" s="75">
        <v>65580</v>
      </c>
      <c r="F12" s="63">
        <f>E12*1000/(30*24*3600)</f>
        <v>25.300925925925927</v>
      </c>
      <c r="G12" s="39" t="s">
        <v>619</v>
      </c>
      <c r="H12" s="82" t="s">
        <v>618</v>
      </c>
      <c r="I12" s="87" t="s">
        <v>618</v>
      </c>
      <c r="J12" s="90" t="s">
        <v>618</v>
      </c>
      <c r="K12" s="32" t="s">
        <v>618</v>
      </c>
      <c r="L12" s="38" t="s">
        <v>622</v>
      </c>
    </row>
    <row r="13" spans="1:12">
      <c r="A13" s="34" t="s">
        <v>532</v>
      </c>
      <c r="B13" s="77">
        <v>43586</v>
      </c>
      <c r="C13" s="77">
        <v>43616</v>
      </c>
      <c r="D13" s="33" t="s">
        <v>618</v>
      </c>
      <c r="E13" s="75">
        <v>72561</v>
      </c>
      <c r="F13" s="63">
        <f t="shared" si="0"/>
        <v>27.091173835125449</v>
      </c>
      <c r="G13" s="39" t="s">
        <v>619</v>
      </c>
      <c r="H13" s="82" t="s">
        <v>618</v>
      </c>
      <c r="I13" s="87" t="s">
        <v>618</v>
      </c>
      <c r="J13" s="90" t="s">
        <v>618</v>
      </c>
      <c r="K13" s="32" t="s">
        <v>618</v>
      </c>
      <c r="L13" s="38" t="s">
        <v>622</v>
      </c>
    </row>
    <row r="14" spans="1:12">
      <c r="A14" s="34" t="s">
        <v>532</v>
      </c>
      <c r="B14" s="77">
        <v>43617</v>
      </c>
      <c r="C14" s="77">
        <v>43646</v>
      </c>
      <c r="D14" s="33" t="s">
        <v>618</v>
      </c>
      <c r="E14" s="75">
        <v>70387</v>
      </c>
      <c r="F14" s="63">
        <f>E14*1000/(30*24*3600)</f>
        <v>27.155478395061728</v>
      </c>
      <c r="G14" s="39" t="s">
        <v>619</v>
      </c>
      <c r="H14" s="82" t="s">
        <v>618</v>
      </c>
      <c r="I14" s="87" t="s">
        <v>618</v>
      </c>
      <c r="J14" s="90" t="s">
        <v>618</v>
      </c>
      <c r="K14" s="32" t="s">
        <v>618</v>
      </c>
      <c r="L14" s="38" t="s">
        <v>622</v>
      </c>
    </row>
    <row r="15" spans="1:12">
      <c r="A15" s="34" t="s">
        <v>532</v>
      </c>
      <c r="B15" s="77">
        <v>43647</v>
      </c>
      <c r="C15" s="77">
        <v>43677</v>
      </c>
      <c r="D15" s="33">
        <v>2195210</v>
      </c>
      <c r="E15" s="36">
        <v>67756</v>
      </c>
      <c r="F15" s="31">
        <f>E15*1000/(31*24*3600)</f>
        <v>25.297192353643968</v>
      </c>
      <c r="G15" s="39" t="s">
        <v>619</v>
      </c>
      <c r="H15" s="77">
        <v>43653</v>
      </c>
      <c r="I15" s="86">
        <v>12.6</v>
      </c>
      <c r="J15" s="89">
        <v>96</v>
      </c>
      <c r="K15" s="32" t="s">
        <v>618</v>
      </c>
      <c r="L15" s="11" t="s">
        <v>622</v>
      </c>
    </row>
    <row r="16" spans="1:12">
      <c r="A16" s="34" t="s">
        <v>532</v>
      </c>
      <c r="B16" s="77">
        <v>43678</v>
      </c>
      <c r="C16" s="77">
        <v>43708</v>
      </c>
      <c r="D16" s="33">
        <v>2251539</v>
      </c>
      <c r="E16" s="36">
        <v>56329</v>
      </c>
      <c r="F16" s="31">
        <f>E16*1000/(31*24*3600)</f>
        <v>21.030839307048986</v>
      </c>
      <c r="G16" s="39" t="s">
        <v>619</v>
      </c>
      <c r="H16" s="77">
        <v>43681</v>
      </c>
      <c r="I16" s="86">
        <v>12</v>
      </c>
      <c r="J16" s="89">
        <v>96</v>
      </c>
      <c r="K16" s="32" t="s">
        <v>618</v>
      </c>
      <c r="L16" s="11" t="s">
        <v>622</v>
      </c>
    </row>
    <row r="17" spans="1:12">
      <c r="A17" s="34" t="s">
        <v>532</v>
      </c>
      <c r="B17" s="77">
        <v>43709</v>
      </c>
      <c r="C17" s="77">
        <v>43738</v>
      </c>
      <c r="D17" s="33">
        <v>2313013</v>
      </c>
      <c r="E17" s="36">
        <v>61474</v>
      </c>
      <c r="F17" s="31">
        <f>E17*1000/(30*24*3600)</f>
        <v>23.716820987654319</v>
      </c>
      <c r="G17" s="39" t="s">
        <v>619</v>
      </c>
      <c r="H17" s="77">
        <v>43709</v>
      </c>
      <c r="I17" s="86">
        <v>12.8</v>
      </c>
      <c r="J17" s="89">
        <v>100</v>
      </c>
      <c r="K17" s="32" t="s">
        <v>618</v>
      </c>
      <c r="L17" s="11" t="s">
        <v>622</v>
      </c>
    </row>
    <row r="18" spans="1:12">
      <c r="A18" s="34" t="s">
        <v>532</v>
      </c>
      <c r="B18" s="77">
        <v>43739</v>
      </c>
      <c r="C18" s="77">
        <v>43769</v>
      </c>
      <c r="D18" s="33">
        <v>2390259</v>
      </c>
      <c r="E18" s="36">
        <v>77246</v>
      </c>
      <c r="F18" s="31">
        <f>E18*1000/(31*24*3600)</f>
        <v>28.840352449223417</v>
      </c>
      <c r="G18" s="39" t="s">
        <v>619</v>
      </c>
      <c r="H18" s="77">
        <v>43751</v>
      </c>
      <c r="I18" s="86">
        <v>13</v>
      </c>
      <c r="J18" s="89">
        <v>108</v>
      </c>
      <c r="K18" s="32" t="s">
        <v>618</v>
      </c>
      <c r="L18" s="11" t="s">
        <v>622</v>
      </c>
    </row>
    <row r="19" spans="1:12">
      <c r="A19" s="34" t="s">
        <v>532</v>
      </c>
      <c r="B19" s="77">
        <v>43770</v>
      </c>
      <c r="C19" s="77">
        <v>43799</v>
      </c>
      <c r="D19" s="33">
        <v>2453745</v>
      </c>
      <c r="E19" s="36">
        <v>63486</v>
      </c>
      <c r="F19" s="31">
        <f>E19*1000/(30*24*3600)</f>
        <v>24.493055555555557</v>
      </c>
      <c r="G19" s="39" t="s">
        <v>619</v>
      </c>
      <c r="H19" s="77">
        <v>43779</v>
      </c>
      <c r="I19" s="86">
        <v>12</v>
      </c>
      <c r="J19" s="89">
        <v>90</v>
      </c>
      <c r="K19" s="32" t="s">
        <v>618</v>
      </c>
      <c r="L19" s="11" t="s">
        <v>622</v>
      </c>
    </row>
    <row r="20" spans="1:12">
      <c r="A20" s="34" t="s">
        <v>532</v>
      </c>
      <c r="B20" s="77">
        <v>43800</v>
      </c>
      <c r="C20" s="77">
        <v>43830</v>
      </c>
      <c r="D20" s="33">
        <v>2517970</v>
      </c>
      <c r="E20" s="33">
        <v>64225</v>
      </c>
      <c r="F20" s="31">
        <f>E20*1000/(31*24*3600)</f>
        <v>23.978867980884111</v>
      </c>
      <c r="G20" s="39" t="s">
        <v>619</v>
      </c>
      <c r="H20" s="82">
        <v>43814</v>
      </c>
      <c r="I20" s="105">
        <v>14.87</v>
      </c>
      <c r="J20" s="46">
        <v>94</v>
      </c>
      <c r="K20" s="32" t="s">
        <v>618</v>
      </c>
      <c r="L20" s="11" t="s">
        <v>622</v>
      </c>
    </row>
    <row r="21" spans="1:12">
      <c r="A21" s="11"/>
      <c r="B21" s="78"/>
      <c r="C21" s="78"/>
      <c r="D21" s="48"/>
      <c r="E21" s="2"/>
      <c r="F21" s="2"/>
      <c r="G21" s="2"/>
      <c r="H21" s="82"/>
      <c r="I21" s="87"/>
      <c r="J21" s="46"/>
      <c r="K21" s="32"/>
      <c r="L21" s="11"/>
    </row>
    <row r="22" spans="1:12">
      <c r="A22" s="11"/>
      <c r="B22" s="78"/>
      <c r="C22" s="78"/>
      <c r="D22" s="48"/>
      <c r="E22" s="2"/>
      <c r="F22" s="2"/>
      <c r="G22" s="2"/>
      <c r="H22" s="82"/>
      <c r="I22" s="87"/>
      <c r="J22" s="90"/>
      <c r="K22" s="32"/>
      <c r="L22" s="11"/>
    </row>
    <row r="23" spans="1:12">
      <c r="A23" s="11"/>
      <c r="B23" s="78"/>
      <c r="C23" s="78"/>
      <c r="D23" s="48"/>
      <c r="E23" s="2"/>
      <c r="F23" s="2"/>
      <c r="G23" s="2"/>
      <c r="H23" s="82"/>
      <c r="I23" s="87"/>
      <c r="J23" s="90"/>
      <c r="K23" s="32"/>
      <c r="L23" s="11"/>
    </row>
    <row r="24" spans="1:12">
      <c r="A24" s="11"/>
      <c r="B24" s="78"/>
      <c r="C24" s="78"/>
      <c r="D24" s="48"/>
      <c r="E24" s="2"/>
      <c r="F24" s="2"/>
      <c r="G24" s="2"/>
      <c r="H24" s="82"/>
      <c r="I24" s="87"/>
      <c r="J24" s="90"/>
      <c r="K24" s="32"/>
      <c r="L24" s="11"/>
    </row>
    <row r="25" spans="1:12">
      <c r="A25" s="11"/>
      <c r="B25" s="78"/>
      <c r="C25" s="78"/>
      <c r="D25" s="48"/>
      <c r="E25" s="2"/>
      <c r="F25" s="2"/>
      <c r="G25" s="2"/>
      <c r="H25" s="82"/>
      <c r="I25" s="87"/>
      <c r="J25" s="90"/>
      <c r="K25" s="32"/>
      <c r="L25" s="11"/>
    </row>
    <row r="26" spans="1:12">
      <c r="A26" s="11"/>
      <c r="B26" s="78"/>
      <c r="C26" s="78"/>
      <c r="D26" s="48"/>
      <c r="E26" s="2"/>
      <c r="F26" s="2"/>
      <c r="G26" s="2"/>
      <c r="H26" s="82"/>
      <c r="I26" s="87"/>
      <c r="J26" s="90"/>
      <c r="K26" s="32"/>
      <c r="L26" s="11"/>
    </row>
    <row r="27" spans="1:12">
      <c r="A27" s="11"/>
      <c r="B27" s="78"/>
      <c r="C27" s="78"/>
      <c r="D27" s="48"/>
      <c r="E27" s="2"/>
      <c r="F27" s="2"/>
      <c r="G27" s="2"/>
      <c r="H27" s="82"/>
      <c r="I27" s="87"/>
      <c r="J27" s="90"/>
      <c r="K27" s="32"/>
      <c r="L27" s="11"/>
    </row>
    <row r="28" spans="1:12">
      <c r="A28" s="11"/>
      <c r="B28" s="78"/>
      <c r="C28" s="78"/>
      <c r="D28" s="48"/>
      <c r="E28" s="2"/>
      <c r="F28" s="2"/>
      <c r="G28" s="2"/>
      <c r="H28" s="82"/>
      <c r="I28" s="87"/>
      <c r="J28" s="90"/>
      <c r="K28" s="32"/>
      <c r="L28" s="11"/>
    </row>
    <row r="29" spans="1:12">
      <c r="A29" s="11"/>
      <c r="B29" s="78"/>
      <c r="C29" s="78"/>
      <c r="D29" s="48"/>
      <c r="E29" s="2"/>
      <c r="F29" s="2"/>
      <c r="G29" s="2"/>
      <c r="H29" s="82"/>
      <c r="I29" s="87"/>
      <c r="J29" s="90"/>
      <c r="K29" s="32"/>
      <c r="L29" s="11"/>
    </row>
    <row r="30" spans="1:12">
      <c r="A30" s="11"/>
      <c r="B30" s="78"/>
      <c r="C30" s="78"/>
      <c r="D30" s="48"/>
      <c r="E30" s="2"/>
      <c r="F30" s="2"/>
      <c r="G30" s="2"/>
      <c r="H30" s="82"/>
      <c r="I30" s="87"/>
      <c r="J30" s="90"/>
      <c r="K30" s="32"/>
      <c r="L30" s="11"/>
    </row>
    <row r="31" spans="1:12">
      <c r="A31" s="11"/>
      <c r="B31" s="78"/>
      <c r="C31" s="78"/>
      <c r="D31" s="48"/>
      <c r="E31" s="2"/>
      <c r="F31" s="2"/>
      <c r="G31" s="2"/>
      <c r="H31" s="82"/>
      <c r="I31" s="87"/>
      <c r="J31" s="90"/>
      <c r="K31" s="32"/>
      <c r="L31" s="11"/>
    </row>
    <row r="32" spans="1:12">
      <c r="H32" s="72"/>
      <c r="I32" s="72"/>
      <c r="J32" s="72"/>
      <c r="K32" s="72"/>
    </row>
    <row r="33" spans="8:11">
      <c r="H33" s="72"/>
      <c r="I33" s="72"/>
      <c r="J33" s="72"/>
      <c r="K33" s="72"/>
    </row>
    <row r="34" spans="8:11">
      <c r="H34" s="72"/>
      <c r="I34" s="72"/>
      <c r="J34" s="72"/>
      <c r="K34" s="72"/>
    </row>
    <row r="35" spans="8:11">
      <c r="H35" s="72"/>
      <c r="I35" s="72"/>
      <c r="J35" s="72"/>
      <c r="K35" s="72"/>
    </row>
  </sheetData>
  <mergeCells count="3">
    <mergeCell ref="A2:A5"/>
    <mergeCell ref="B2:L5"/>
    <mergeCell ref="B7:C7"/>
  </mergeCells>
  <pageMargins left="0.7" right="0.7" top="0.75" bottom="0.75" header="0.3" footer="0.3"/>
  <pageSetup orientation="portrait"/>
  <ignoredErrors>
    <ignoredError sqref="F19 F10 F12 F14 F17 F13 F18 F15:F16" formula="1"/>
  </ignoredErrors>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L35"/>
  <sheetViews>
    <sheetView showGridLines="0" topLeftCell="A8" workbookViewId="0">
      <selection activeCell="J21" sqref="J21"/>
    </sheetView>
  </sheetViews>
  <sheetFormatPr baseColWidth="10" defaultColWidth="23.5" defaultRowHeight="14"/>
  <cols>
    <col min="1" max="1" width="20.83203125" style="8" customWidth="1"/>
    <col min="2" max="3" width="19.5" style="1" customWidth="1"/>
    <col min="4" max="4" width="19.5" style="69" customWidth="1"/>
    <col min="5" max="6" width="19.5" style="1" customWidth="1"/>
    <col min="7" max="7" width="20" style="1" customWidth="1"/>
    <col min="8" max="10" width="19.5" style="8" customWidth="1"/>
    <col min="11" max="11" width="20" style="8" customWidth="1"/>
    <col min="12" max="12" width="66" style="8" customWidth="1"/>
    <col min="13" max="16384" width="23.5" style="8"/>
  </cols>
  <sheetData>
    <row r="1" spans="1:12" ht="24.75" customHeight="1">
      <c r="A1" s="28" t="s">
        <v>363</v>
      </c>
      <c r="B1" s="22" t="s">
        <v>513</v>
      </c>
      <c r="C1" s="23"/>
      <c r="D1" s="67"/>
      <c r="E1" s="23"/>
      <c r="F1" s="23"/>
      <c r="G1" s="23"/>
      <c r="H1" s="23"/>
      <c r="I1" s="23"/>
      <c r="J1" s="23"/>
      <c r="K1" s="23"/>
    </row>
    <row r="2" spans="1:12" ht="30" customHeight="1">
      <c r="A2" s="142" t="s">
        <v>364</v>
      </c>
      <c r="B2" s="143" t="s">
        <v>525</v>
      </c>
      <c r="C2" s="143"/>
      <c r="D2" s="143"/>
      <c r="E2" s="143"/>
      <c r="F2" s="143"/>
      <c r="G2" s="143"/>
      <c r="H2" s="143"/>
      <c r="I2" s="143"/>
      <c r="J2" s="143"/>
      <c r="K2" s="143"/>
      <c r="L2" s="143"/>
    </row>
    <row r="3" spans="1:12">
      <c r="A3" s="142"/>
      <c r="B3" s="143"/>
      <c r="C3" s="143"/>
      <c r="D3" s="143"/>
      <c r="E3" s="143"/>
      <c r="F3" s="143"/>
      <c r="G3" s="143"/>
      <c r="H3" s="143"/>
      <c r="I3" s="143"/>
      <c r="J3" s="143"/>
      <c r="K3" s="143"/>
      <c r="L3" s="143"/>
    </row>
    <row r="4" spans="1:12">
      <c r="A4" s="142"/>
      <c r="B4" s="143"/>
      <c r="C4" s="143"/>
      <c r="D4" s="143"/>
      <c r="E4" s="143"/>
      <c r="F4" s="143"/>
      <c r="G4" s="143"/>
      <c r="H4" s="143"/>
      <c r="I4" s="143"/>
      <c r="J4" s="143"/>
      <c r="K4" s="143"/>
      <c r="L4" s="143"/>
    </row>
    <row r="5" spans="1:12" ht="92.25" customHeight="1">
      <c r="A5" s="142"/>
      <c r="B5" s="143"/>
      <c r="C5" s="143"/>
      <c r="D5" s="143"/>
      <c r="E5" s="143"/>
      <c r="F5" s="143"/>
      <c r="G5" s="143"/>
      <c r="H5" s="143"/>
      <c r="I5" s="143"/>
      <c r="J5" s="143"/>
      <c r="K5" s="143"/>
      <c r="L5" s="143"/>
    </row>
    <row r="6" spans="1:12" s="21" customFormat="1" ht="36" customHeight="1">
      <c r="A6" s="19"/>
      <c r="B6" s="20"/>
      <c r="C6" s="20"/>
      <c r="D6" s="68"/>
      <c r="E6" s="20"/>
      <c r="F6" s="20"/>
      <c r="G6" s="20"/>
      <c r="H6" s="20"/>
      <c r="I6" s="20"/>
      <c r="J6" s="20"/>
      <c r="K6" s="20"/>
      <c r="L6" s="20"/>
    </row>
    <row r="7" spans="1:12" ht="15" customHeight="1">
      <c r="B7" s="144" t="s">
        <v>504</v>
      </c>
      <c r="C7" s="145"/>
    </row>
    <row r="8" spans="1:12" ht="85.5" customHeight="1">
      <c r="A8" s="15" t="s">
        <v>500</v>
      </c>
      <c r="B8" s="15" t="s">
        <v>515</v>
      </c>
      <c r="C8" s="15" t="s">
        <v>517</v>
      </c>
      <c r="D8" s="70" t="s">
        <v>518</v>
      </c>
      <c r="E8" s="16" t="s">
        <v>519</v>
      </c>
      <c r="F8" s="16" t="s">
        <v>516</v>
      </c>
      <c r="G8" s="16" t="s">
        <v>523</v>
      </c>
      <c r="H8" s="18" t="s">
        <v>520</v>
      </c>
      <c r="I8" s="18" t="s">
        <v>655</v>
      </c>
      <c r="J8" s="18" t="s">
        <v>656</v>
      </c>
      <c r="K8" s="18" t="s">
        <v>524</v>
      </c>
      <c r="L8" s="16" t="s">
        <v>0</v>
      </c>
    </row>
    <row r="9" spans="1:12">
      <c r="A9" s="34" t="s">
        <v>533</v>
      </c>
      <c r="B9" s="77">
        <v>43466</v>
      </c>
      <c r="C9" s="77">
        <v>43496</v>
      </c>
      <c r="D9" s="33" t="s">
        <v>618</v>
      </c>
      <c r="E9" s="75">
        <v>13367</v>
      </c>
      <c r="F9" s="31">
        <f>E9*1000/(31*24*3600)</f>
        <v>4.9906660692951013</v>
      </c>
      <c r="G9" s="39" t="s">
        <v>619</v>
      </c>
      <c r="H9" s="82" t="s">
        <v>618</v>
      </c>
      <c r="I9" s="87" t="s">
        <v>618</v>
      </c>
      <c r="J9" s="90" t="s">
        <v>618</v>
      </c>
      <c r="K9" s="32" t="s">
        <v>618</v>
      </c>
      <c r="L9" s="38" t="s">
        <v>622</v>
      </c>
    </row>
    <row r="10" spans="1:12">
      <c r="A10" s="34" t="s">
        <v>533</v>
      </c>
      <c r="B10" s="77">
        <v>43497</v>
      </c>
      <c r="C10" s="77">
        <v>43524</v>
      </c>
      <c r="D10" s="33" t="s">
        <v>618</v>
      </c>
      <c r="E10" s="75">
        <v>11600</v>
      </c>
      <c r="F10" s="31">
        <f>E10*1000/(28*24*3600)</f>
        <v>4.7949735449735451</v>
      </c>
      <c r="G10" s="39" t="s">
        <v>619</v>
      </c>
      <c r="H10" s="82" t="s">
        <v>618</v>
      </c>
      <c r="I10" s="87" t="s">
        <v>618</v>
      </c>
      <c r="J10" s="90" t="s">
        <v>618</v>
      </c>
      <c r="K10" s="32" t="s">
        <v>618</v>
      </c>
      <c r="L10" s="38" t="s">
        <v>622</v>
      </c>
    </row>
    <row r="11" spans="1:12">
      <c r="A11" s="34" t="s">
        <v>533</v>
      </c>
      <c r="B11" s="77">
        <v>43525</v>
      </c>
      <c r="C11" s="77">
        <v>43555</v>
      </c>
      <c r="D11" s="33" t="s">
        <v>618</v>
      </c>
      <c r="E11" s="75">
        <v>14791</v>
      </c>
      <c r="F11" s="31">
        <f>E11*1000/(31*24*3600)</f>
        <v>5.5223267622461174</v>
      </c>
      <c r="G11" s="39" t="s">
        <v>619</v>
      </c>
      <c r="H11" s="82" t="s">
        <v>618</v>
      </c>
      <c r="I11" s="87" t="s">
        <v>618</v>
      </c>
      <c r="J11" s="90" t="s">
        <v>618</v>
      </c>
      <c r="K11" s="32" t="s">
        <v>618</v>
      </c>
      <c r="L11" s="38" t="s">
        <v>622</v>
      </c>
    </row>
    <row r="12" spans="1:12">
      <c r="A12" s="34" t="s">
        <v>533</v>
      </c>
      <c r="B12" s="77">
        <v>43556</v>
      </c>
      <c r="C12" s="77">
        <v>43585</v>
      </c>
      <c r="D12" s="33" t="s">
        <v>618</v>
      </c>
      <c r="E12" s="75">
        <v>12918</v>
      </c>
      <c r="F12" s="31">
        <f>E12*1000/(30*24*3600)</f>
        <v>4.9837962962962967</v>
      </c>
      <c r="G12" s="39" t="s">
        <v>619</v>
      </c>
      <c r="H12" s="82" t="s">
        <v>618</v>
      </c>
      <c r="I12" s="87" t="s">
        <v>618</v>
      </c>
      <c r="J12" s="90" t="s">
        <v>618</v>
      </c>
      <c r="K12" s="32" t="s">
        <v>618</v>
      </c>
      <c r="L12" s="38" t="s">
        <v>622</v>
      </c>
    </row>
    <row r="13" spans="1:12">
      <c r="A13" s="34" t="s">
        <v>533</v>
      </c>
      <c r="B13" s="77">
        <v>43586</v>
      </c>
      <c r="C13" s="77">
        <v>43616</v>
      </c>
      <c r="D13" s="33" t="s">
        <v>618</v>
      </c>
      <c r="E13" s="75">
        <v>12228</v>
      </c>
      <c r="F13" s="31">
        <f>E13*1000/(31*24*3600)</f>
        <v>4.5654121863799286</v>
      </c>
      <c r="G13" s="39" t="s">
        <v>619</v>
      </c>
      <c r="H13" s="82" t="s">
        <v>618</v>
      </c>
      <c r="I13" s="87" t="s">
        <v>618</v>
      </c>
      <c r="J13" s="90" t="s">
        <v>618</v>
      </c>
      <c r="K13" s="32" t="s">
        <v>618</v>
      </c>
      <c r="L13" s="38" t="s">
        <v>622</v>
      </c>
    </row>
    <row r="14" spans="1:12">
      <c r="A14" s="34" t="s">
        <v>533</v>
      </c>
      <c r="B14" s="77">
        <v>43617</v>
      </c>
      <c r="C14" s="77">
        <v>43646</v>
      </c>
      <c r="D14" s="33" t="s">
        <v>618</v>
      </c>
      <c r="E14" s="75">
        <v>11743</v>
      </c>
      <c r="F14" s="31">
        <f>E14*1000/(30*24*3600)</f>
        <v>4.5304783950617287</v>
      </c>
      <c r="G14" s="39" t="s">
        <v>619</v>
      </c>
      <c r="H14" s="82" t="s">
        <v>618</v>
      </c>
      <c r="I14" s="87" t="s">
        <v>618</v>
      </c>
      <c r="J14" s="90" t="s">
        <v>618</v>
      </c>
      <c r="K14" s="32" t="s">
        <v>618</v>
      </c>
      <c r="L14" s="38" t="s">
        <v>622</v>
      </c>
    </row>
    <row r="15" spans="1:12">
      <c r="A15" s="34" t="s">
        <v>533</v>
      </c>
      <c r="B15" s="77">
        <v>43647</v>
      </c>
      <c r="C15" s="77">
        <v>43677</v>
      </c>
      <c r="D15" s="33">
        <v>576664</v>
      </c>
      <c r="E15" s="36">
        <v>13233</v>
      </c>
      <c r="F15" s="31">
        <f>E15*1000/(31*24*3600)</f>
        <v>4.9406362007168463</v>
      </c>
      <c r="G15" s="39" t="s">
        <v>619</v>
      </c>
      <c r="H15" s="77">
        <v>43653</v>
      </c>
      <c r="I15" s="86">
        <v>13</v>
      </c>
      <c r="J15" s="89">
        <v>18</v>
      </c>
      <c r="K15" s="32" t="s">
        <v>618</v>
      </c>
      <c r="L15" s="11" t="s">
        <v>622</v>
      </c>
    </row>
    <row r="16" spans="1:12">
      <c r="A16" s="34" t="s">
        <v>533</v>
      </c>
      <c r="B16" s="77">
        <v>43678</v>
      </c>
      <c r="C16" s="77">
        <v>43708</v>
      </c>
      <c r="D16" s="33">
        <v>582786</v>
      </c>
      <c r="E16" s="36">
        <v>6122</v>
      </c>
      <c r="F16" s="31">
        <f>E16*1000/(31*24*3600)</f>
        <v>2.2856929510155317</v>
      </c>
      <c r="G16" s="39" t="s">
        <v>619</v>
      </c>
      <c r="H16" s="77">
        <v>43702</v>
      </c>
      <c r="I16" s="86">
        <v>11.5</v>
      </c>
      <c r="J16" s="89">
        <v>22</v>
      </c>
      <c r="K16" s="32" t="s">
        <v>618</v>
      </c>
      <c r="L16" s="11" t="s">
        <v>622</v>
      </c>
    </row>
    <row r="17" spans="1:12">
      <c r="A17" s="34" t="s">
        <v>533</v>
      </c>
      <c r="B17" s="77">
        <v>43709</v>
      </c>
      <c r="C17" s="77">
        <v>43738</v>
      </c>
      <c r="D17" s="33">
        <v>596360</v>
      </c>
      <c r="E17" s="36">
        <v>13574</v>
      </c>
      <c r="F17" s="31">
        <f>E17*1000/(30*24*3600)</f>
        <v>5.2368827160493829</v>
      </c>
      <c r="G17" s="39" t="s">
        <v>619</v>
      </c>
      <c r="H17" s="77">
        <v>43709</v>
      </c>
      <c r="I17" s="86">
        <v>13</v>
      </c>
      <c r="J17" s="89">
        <v>21</v>
      </c>
      <c r="K17" s="32" t="s">
        <v>618</v>
      </c>
      <c r="L17" s="11" t="s">
        <v>622</v>
      </c>
    </row>
    <row r="18" spans="1:12">
      <c r="A18" s="34" t="s">
        <v>533</v>
      </c>
      <c r="B18" s="77">
        <v>43739</v>
      </c>
      <c r="C18" s="77">
        <v>43769</v>
      </c>
      <c r="D18" s="33">
        <v>607799</v>
      </c>
      <c r="E18" s="33">
        <v>11439</v>
      </c>
      <c r="F18" s="31">
        <f>E18*1000/(31*24*3600)</f>
        <v>4.270833333333333</v>
      </c>
      <c r="G18" s="39" t="s">
        <v>619</v>
      </c>
      <c r="H18" s="77">
        <v>43751</v>
      </c>
      <c r="I18" s="86">
        <v>12</v>
      </c>
      <c r="J18" s="89">
        <v>17</v>
      </c>
      <c r="K18" s="32" t="s">
        <v>618</v>
      </c>
      <c r="L18" s="11" t="s">
        <v>622</v>
      </c>
    </row>
    <row r="19" spans="1:12">
      <c r="A19" s="34" t="s">
        <v>533</v>
      </c>
      <c r="B19" s="77">
        <v>43770</v>
      </c>
      <c r="C19" s="77">
        <v>43799</v>
      </c>
      <c r="D19" s="33">
        <v>616277</v>
      </c>
      <c r="E19" s="33">
        <v>8478</v>
      </c>
      <c r="F19" s="31">
        <f>E19*1000/(30*24*3600)</f>
        <v>3.2708333333333335</v>
      </c>
      <c r="G19" s="39" t="s">
        <v>619</v>
      </c>
      <c r="H19" s="77">
        <v>43779</v>
      </c>
      <c r="I19" s="86">
        <v>11</v>
      </c>
      <c r="J19" s="89">
        <v>13</v>
      </c>
      <c r="K19" s="32" t="s">
        <v>618</v>
      </c>
      <c r="L19" s="11" t="s">
        <v>622</v>
      </c>
    </row>
    <row r="20" spans="1:12">
      <c r="A20" s="34" t="s">
        <v>533</v>
      </c>
      <c r="B20" s="77">
        <v>43800</v>
      </c>
      <c r="C20" s="77">
        <v>43830</v>
      </c>
      <c r="D20" s="33">
        <v>620663</v>
      </c>
      <c r="E20" s="33">
        <v>4386</v>
      </c>
      <c r="F20" s="31">
        <f>E20*1000/(31*24*3600)</f>
        <v>1.6375448028673836</v>
      </c>
      <c r="G20" s="39" t="s">
        <v>619</v>
      </c>
      <c r="H20" s="82">
        <v>43814</v>
      </c>
      <c r="I20" s="87">
        <v>11.77</v>
      </c>
      <c r="J20" s="90">
        <v>6</v>
      </c>
      <c r="K20" s="32" t="s">
        <v>618</v>
      </c>
      <c r="L20" s="11" t="s">
        <v>622</v>
      </c>
    </row>
    <row r="21" spans="1:12">
      <c r="A21" s="11"/>
      <c r="B21" s="78"/>
      <c r="C21" s="78"/>
      <c r="D21" s="48"/>
      <c r="E21" s="2"/>
      <c r="F21" s="2"/>
      <c r="G21" s="2"/>
      <c r="H21" s="82"/>
      <c r="I21" s="87"/>
      <c r="J21" s="90"/>
      <c r="K21" s="32"/>
      <c r="L21" s="11"/>
    </row>
    <row r="22" spans="1:12">
      <c r="A22" s="11"/>
      <c r="B22" s="78"/>
      <c r="C22" s="78"/>
      <c r="D22" s="48"/>
      <c r="E22" s="2"/>
      <c r="F22" s="2"/>
      <c r="G22" s="2"/>
      <c r="H22" s="82"/>
      <c r="I22" s="87"/>
      <c r="J22" s="90"/>
      <c r="K22" s="32"/>
      <c r="L22" s="11"/>
    </row>
    <row r="23" spans="1:12">
      <c r="A23" s="11"/>
      <c r="B23" s="78"/>
      <c r="C23" s="78"/>
      <c r="D23" s="48"/>
      <c r="E23" s="2"/>
      <c r="F23" s="2"/>
      <c r="G23" s="2"/>
      <c r="H23" s="82"/>
      <c r="I23" s="87"/>
      <c r="J23" s="90"/>
      <c r="K23" s="32"/>
      <c r="L23" s="11"/>
    </row>
    <row r="24" spans="1:12">
      <c r="A24" s="11"/>
      <c r="B24" s="78"/>
      <c r="C24" s="78"/>
      <c r="D24" s="48"/>
      <c r="E24" s="2"/>
      <c r="F24" s="2"/>
      <c r="G24" s="2"/>
      <c r="H24" s="82"/>
      <c r="I24" s="87"/>
      <c r="J24" s="90"/>
      <c r="K24" s="32"/>
      <c r="L24" s="11"/>
    </row>
    <row r="25" spans="1:12">
      <c r="A25" s="11"/>
      <c r="B25" s="78"/>
      <c r="C25" s="78"/>
      <c r="D25" s="48"/>
      <c r="E25" s="2"/>
      <c r="F25" s="2"/>
      <c r="G25" s="2"/>
      <c r="H25" s="82"/>
      <c r="I25" s="87"/>
      <c r="J25" s="90"/>
      <c r="K25" s="32"/>
      <c r="L25" s="11"/>
    </row>
    <row r="26" spans="1:12">
      <c r="A26" s="11"/>
      <c r="B26" s="78"/>
      <c r="C26" s="78"/>
      <c r="D26" s="48"/>
      <c r="E26" s="2"/>
      <c r="F26" s="2"/>
      <c r="G26" s="2"/>
      <c r="H26" s="82"/>
      <c r="I26" s="87"/>
      <c r="J26" s="90"/>
      <c r="K26" s="32"/>
      <c r="L26" s="11"/>
    </row>
    <row r="27" spans="1:12">
      <c r="A27" s="11"/>
      <c r="B27" s="78"/>
      <c r="C27" s="78"/>
      <c r="D27" s="48"/>
      <c r="E27" s="2"/>
      <c r="F27" s="2"/>
      <c r="G27" s="2"/>
      <c r="H27" s="82"/>
      <c r="I27" s="87"/>
      <c r="J27" s="90"/>
      <c r="K27" s="32"/>
      <c r="L27" s="11"/>
    </row>
    <row r="28" spans="1:12">
      <c r="A28" s="11"/>
      <c r="B28" s="78"/>
      <c r="C28" s="78"/>
      <c r="D28" s="48"/>
      <c r="E28" s="2"/>
      <c r="F28" s="2"/>
      <c r="G28" s="2"/>
      <c r="H28" s="82"/>
      <c r="I28" s="87"/>
      <c r="J28" s="90"/>
      <c r="K28" s="32"/>
      <c r="L28" s="11"/>
    </row>
    <row r="29" spans="1:12">
      <c r="A29" s="11"/>
      <c r="B29" s="78"/>
      <c r="C29" s="78"/>
      <c r="D29" s="48"/>
      <c r="E29" s="2"/>
      <c r="F29" s="2"/>
      <c r="G29" s="2"/>
      <c r="H29" s="82"/>
      <c r="I29" s="87"/>
      <c r="J29" s="90"/>
      <c r="K29" s="32"/>
      <c r="L29" s="11"/>
    </row>
    <row r="30" spans="1:12">
      <c r="A30" s="11"/>
      <c r="B30" s="78"/>
      <c r="C30" s="78"/>
      <c r="D30" s="48"/>
      <c r="E30" s="2"/>
      <c r="F30" s="2"/>
      <c r="G30" s="2"/>
      <c r="H30" s="82"/>
      <c r="I30" s="87"/>
      <c r="J30" s="90"/>
      <c r="K30" s="32"/>
      <c r="L30" s="11"/>
    </row>
    <row r="31" spans="1:12">
      <c r="A31" s="11"/>
      <c r="B31" s="78"/>
      <c r="C31" s="78"/>
      <c r="D31" s="48"/>
      <c r="E31" s="2"/>
      <c r="F31" s="2"/>
      <c r="G31" s="2"/>
      <c r="H31" s="82"/>
      <c r="I31" s="87"/>
      <c r="J31" s="90"/>
      <c r="K31" s="32"/>
      <c r="L31" s="11"/>
    </row>
    <row r="32" spans="1:12">
      <c r="H32" s="72"/>
      <c r="I32" s="72"/>
      <c r="J32" s="72"/>
      <c r="K32" s="72"/>
    </row>
    <row r="33" spans="8:11">
      <c r="H33" s="72"/>
      <c r="I33" s="72"/>
      <c r="J33" s="72"/>
      <c r="K33" s="72"/>
    </row>
    <row r="34" spans="8:11">
      <c r="H34" s="72"/>
      <c r="I34" s="72"/>
      <c r="J34" s="72"/>
      <c r="K34" s="72"/>
    </row>
    <row r="35" spans="8:11">
      <c r="H35" s="72"/>
      <c r="I35" s="72"/>
      <c r="J35" s="72"/>
      <c r="K35" s="72"/>
    </row>
  </sheetData>
  <mergeCells count="3">
    <mergeCell ref="A2:A5"/>
    <mergeCell ref="B2:L5"/>
    <mergeCell ref="B7:C7"/>
  </mergeCells>
  <pageMargins left="0.7" right="0.7" top="0.75" bottom="0.75" header="0.3" footer="0.3"/>
  <pageSetup orientation="portrait"/>
  <ignoredErrors>
    <ignoredError sqref="F10 F12 F19 F17 F14 F13 F15:F16 F18" formula="1"/>
  </ignoredErrors>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L35"/>
  <sheetViews>
    <sheetView showGridLines="0" topLeftCell="A8" workbookViewId="0">
      <selection activeCell="J21" sqref="J21"/>
    </sheetView>
  </sheetViews>
  <sheetFormatPr baseColWidth="10" defaultColWidth="23.5" defaultRowHeight="14"/>
  <cols>
    <col min="1" max="1" width="20.83203125" style="8" customWidth="1"/>
    <col min="2" max="3" width="19.5" style="1" customWidth="1"/>
    <col min="4" max="4" width="19.5" style="69" customWidth="1"/>
    <col min="5" max="6" width="19.5" style="1" customWidth="1"/>
    <col min="7" max="7" width="20" style="1" customWidth="1"/>
    <col min="8" max="10" width="19.5" style="8" customWidth="1"/>
    <col min="11" max="11" width="20" style="8" customWidth="1"/>
    <col min="12" max="12" width="67.1640625" style="8" customWidth="1"/>
    <col min="13" max="16384" width="23.5" style="8"/>
  </cols>
  <sheetData>
    <row r="1" spans="1:12" ht="24.75" customHeight="1">
      <c r="A1" s="28" t="s">
        <v>363</v>
      </c>
      <c r="B1" s="22" t="s">
        <v>513</v>
      </c>
      <c r="C1" s="23"/>
      <c r="D1" s="67"/>
      <c r="E1" s="23"/>
      <c r="F1" s="23"/>
      <c r="G1" s="23"/>
      <c r="H1" s="23"/>
      <c r="I1" s="23"/>
      <c r="J1" s="23"/>
      <c r="K1" s="23"/>
    </row>
    <row r="2" spans="1:12" ht="30" customHeight="1">
      <c r="A2" s="142" t="s">
        <v>364</v>
      </c>
      <c r="B2" s="143" t="s">
        <v>525</v>
      </c>
      <c r="C2" s="143"/>
      <c r="D2" s="143"/>
      <c r="E2" s="143"/>
      <c r="F2" s="143"/>
      <c r="G2" s="143"/>
      <c r="H2" s="143"/>
      <c r="I2" s="143"/>
      <c r="J2" s="143"/>
      <c r="K2" s="143"/>
      <c r="L2" s="143"/>
    </row>
    <row r="3" spans="1:12">
      <c r="A3" s="142"/>
      <c r="B3" s="143"/>
      <c r="C3" s="143"/>
      <c r="D3" s="143"/>
      <c r="E3" s="143"/>
      <c r="F3" s="143"/>
      <c r="G3" s="143"/>
      <c r="H3" s="143"/>
      <c r="I3" s="143"/>
      <c r="J3" s="143"/>
      <c r="K3" s="143"/>
      <c r="L3" s="143"/>
    </row>
    <row r="4" spans="1:12">
      <c r="A4" s="142"/>
      <c r="B4" s="143"/>
      <c r="C4" s="143"/>
      <c r="D4" s="143"/>
      <c r="E4" s="143"/>
      <c r="F4" s="143"/>
      <c r="G4" s="143"/>
      <c r="H4" s="143"/>
      <c r="I4" s="143"/>
      <c r="J4" s="143"/>
      <c r="K4" s="143"/>
      <c r="L4" s="143"/>
    </row>
    <row r="5" spans="1:12" ht="92.25" customHeight="1">
      <c r="A5" s="142"/>
      <c r="B5" s="143"/>
      <c r="C5" s="143"/>
      <c r="D5" s="143"/>
      <c r="E5" s="143"/>
      <c r="F5" s="143"/>
      <c r="G5" s="143"/>
      <c r="H5" s="143"/>
      <c r="I5" s="143"/>
      <c r="J5" s="143"/>
      <c r="K5" s="143"/>
      <c r="L5" s="143"/>
    </row>
    <row r="6" spans="1:12" s="21" customFormat="1" ht="36" customHeight="1">
      <c r="A6" s="19"/>
      <c r="B6" s="20"/>
      <c r="C6" s="20"/>
      <c r="D6" s="68"/>
      <c r="E6" s="20"/>
      <c r="F6" s="20"/>
      <c r="G6" s="20"/>
      <c r="H6" s="20"/>
      <c r="I6" s="20"/>
      <c r="J6" s="20"/>
      <c r="K6" s="20"/>
      <c r="L6" s="20"/>
    </row>
    <row r="7" spans="1:12" ht="15" customHeight="1">
      <c r="B7" s="144" t="s">
        <v>504</v>
      </c>
      <c r="C7" s="145"/>
    </row>
    <row r="8" spans="1:12" ht="85.5" customHeight="1">
      <c r="A8" s="15" t="s">
        <v>500</v>
      </c>
      <c r="B8" s="15" t="s">
        <v>515</v>
      </c>
      <c r="C8" s="15" t="s">
        <v>517</v>
      </c>
      <c r="D8" s="70" t="s">
        <v>518</v>
      </c>
      <c r="E8" s="16" t="s">
        <v>519</v>
      </c>
      <c r="F8" s="16" t="s">
        <v>516</v>
      </c>
      <c r="G8" s="16" t="s">
        <v>523</v>
      </c>
      <c r="H8" s="18" t="s">
        <v>520</v>
      </c>
      <c r="I8" s="18" t="s">
        <v>655</v>
      </c>
      <c r="J8" s="18" t="s">
        <v>656</v>
      </c>
      <c r="K8" s="18" t="s">
        <v>524</v>
      </c>
      <c r="L8" s="16" t="s">
        <v>0</v>
      </c>
    </row>
    <row r="9" spans="1:12">
      <c r="A9" s="34" t="s">
        <v>535</v>
      </c>
      <c r="B9" s="77">
        <v>43466</v>
      </c>
      <c r="C9" s="77">
        <v>43496</v>
      </c>
      <c r="D9" s="33" t="s">
        <v>618</v>
      </c>
      <c r="E9" s="75">
        <v>42853</v>
      </c>
      <c r="F9" s="31">
        <f>E9*1000/(31*24*3600)</f>
        <v>15.999477299880526</v>
      </c>
      <c r="G9" s="39" t="s">
        <v>619</v>
      </c>
      <c r="H9" s="82" t="s">
        <v>618</v>
      </c>
      <c r="I9" s="87" t="s">
        <v>618</v>
      </c>
      <c r="J9" s="90" t="s">
        <v>618</v>
      </c>
      <c r="K9" s="32" t="s">
        <v>618</v>
      </c>
      <c r="L9" s="11" t="s">
        <v>622</v>
      </c>
    </row>
    <row r="10" spans="1:12">
      <c r="A10" s="34" t="s">
        <v>535</v>
      </c>
      <c r="B10" s="77">
        <v>43497</v>
      </c>
      <c r="C10" s="77">
        <v>43524</v>
      </c>
      <c r="D10" s="33" t="s">
        <v>618</v>
      </c>
      <c r="E10" s="75">
        <v>39550</v>
      </c>
      <c r="F10" s="31">
        <f>E10*1000/(28*24*3600)</f>
        <v>16.34837962962963</v>
      </c>
      <c r="G10" s="39" t="s">
        <v>619</v>
      </c>
      <c r="H10" s="82" t="s">
        <v>618</v>
      </c>
      <c r="I10" s="87" t="s">
        <v>618</v>
      </c>
      <c r="J10" s="90" t="s">
        <v>618</v>
      </c>
      <c r="K10" s="32" t="s">
        <v>618</v>
      </c>
      <c r="L10" s="11" t="s">
        <v>622</v>
      </c>
    </row>
    <row r="11" spans="1:12">
      <c r="A11" s="34" t="s">
        <v>535</v>
      </c>
      <c r="B11" s="77">
        <v>43525</v>
      </c>
      <c r="C11" s="77">
        <v>43555</v>
      </c>
      <c r="D11" s="33" t="s">
        <v>618</v>
      </c>
      <c r="E11" s="75">
        <v>43774</v>
      </c>
      <c r="F11" s="31">
        <f>E11*1000/(31*24*3600)</f>
        <v>16.343339307048986</v>
      </c>
      <c r="G11" s="39" t="s">
        <v>619</v>
      </c>
      <c r="H11" s="82" t="s">
        <v>618</v>
      </c>
      <c r="I11" s="87" t="s">
        <v>618</v>
      </c>
      <c r="J11" s="90" t="s">
        <v>618</v>
      </c>
      <c r="K11" s="32" t="s">
        <v>618</v>
      </c>
      <c r="L11" s="11" t="s">
        <v>622</v>
      </c>
    </row>
    <row r="12" spans="1:12">
      <c r="A12" s="34" t="s">
        <v>535</v>
      </c>
      <c r="B12" s="77">
        <v>43556</v>
      </c>
      <c r="C12" s="77">
        <v>43585</v>
      </c>
      <c r="D12" s="33" t="s">
        <v>618</v>
      </c>
      <c r="E12" s="75">
        <v>34174</v>
      </c>
      <c r="F12" s="31">
        <f>E12*1000/(30*24*3600)</f>
        <v>13.184413580246913</v>
      </c>
      <c r="G12" s="39" t="s">
        <v>619</v>
      </c>
      <c r="H12" s="82" t="s">
        <v>618</v>
      </c>
      <c r="I12" s="87" t="s">
        <v>618</v>
      </c>
      <c r="J12" s="90" t="s">
        <v>618</v>
      </c>
      <c r="K12" s="32" t="s">
        <v>618</v>
      </c>
      <c r="L12" s="11" t="s">
        <v>622</v>
      </c>
    </row>
    <row r="13" spans="1:12">
      <c r="A13" s="34" t="s">
        <v>535</v>
      </c>
      <c r="B13" s="77">
        <v>43586</v>
      </c>
      <c r="C13" s="77">
        <v>43616</v>
      </c>
      <c r="D13" s="33" t="s">
        <v>618</v>
      </c>
      <c r="E13" s="75">
        <v>34400</v>
      </c>
      <c r="F13" s="31">
        <f>E13*1000/(31*24*3600)</f>
        <v>12.843488649940262</v>
      </c>
      <c r="G13" s="39" t="s">
        <v>619</v>
      </c>
      <c r="H13" s="82" t="s">
        <v>618</v>
      </c>
      <c r="I13" s="87" t="s">
        <v>618</v>
      </c>
      <c r="J13" s="90" t="s">
        <v>618</v>
      </c>
      <c r="K13" s="32" t="s">
        <v>618</v>
      </c>
      <c r="L13" s="11" t="s">
        <v>622</v>
      </c>
    </row>
    <row r="14" spans="1:12">
      <c r="A14" s="34" t="s">
        <v>535</v>
      </c>
      <c r="B14" s="77">
        <v>43617</v>
      </c>
      <c r="C14" s="77">
        <v>43646</v>
      </c>
      <c r="D14" s="33" t="s">
        <v>618</v>
      </c>
      <c r="E14" s="75">
        <v>33392</v>
      </c>
      <c r="F14" s="31">
        <f>E14*1000/(30*24*3600)</f>
        <v>12.882716049382717</v>
      </c>
      <c r="G14" s="39" t="s">
        <v>619</v>
      </c>
      <c r="H14" s="82" t="s">
        <v>618</v>
      </c>
      <c r="I14" s="87" t="s">
        <v>618</v>
      </c>
      <c r="J14" s="90" t="s">
        <v>618</v>
      </c>
      <c r="K14" s="32" t="s">
        <v>618</v>
      </c>
      <c r="L14" s="11" t="s">
        <v>622</v>
      </c>
    </row>
    <row r="15" spans="1:12">
      <c r="A15" s="34" t="s">
        <v>535</v>
      </c>
      <c r="B15" s="77">
        <v>43647</v>
      </c>
      <c r="C15" s="77">
        <v>43677</v>
      </c>
      <c r="D15" s="33">
        <v>986326</v>
      </c>
      <c r="E15" s="36">
        <v>40918</v>
      </c>
      <c r="F15" s="31">
        <f>E15*1000/(31*24*3600)</f>
        <v>15.277031063321386</v>
      </c>
      <c r="G15" s="39" t="s">
        <v>619</v>
      </c>
      <c r="H15" s="77">
        <v>43653</v>
      </c>
      <c r="I15" s="94">
        <v>10.199999999999999</v>
      </c>
      <c r="J15" s="89">
        <v>55</v>
      </c>
      <c r="K15" s="32" t="s">
        <v>618</v>
      </c>
      <c r="L15" s="11" t="s">
        <v>622</v>
      </c>
    </row>
    <row r="16" spans="1:12">
      <c r="A16" s="34" t="s">
        <v>535</v>
      </c>
      <c r="B16" s="77">
        <v>43678</v>
      </c>
      <c r="C16" s="77">
        <v>43708</v>
      </c>
      <c r="D16" s="33">
        <v>1026250</v>
      </c>
      <c r="E16" s="36">
        <v>39924</v>
      </c>
      <c r="F16" s="31">
        <f>E16*1000/(31*24*3600)</f>
        <v>14.905913978494624</v>
      </c>
      <c r="G16" s="39" t="s">
        <v>619</v>
      </c>
      <c r="H16" s="77">
        <v>43681</v>
      </c>
      <c r="I16" s="94">
        <v>10</v>
      </c>
      <c r="J16" s="89">
        <v>49</v>
      </c>
      <c r="K16" s="32" t="s">
        <v>618</v>
      </c>
      <c r="L16" s="11" t="s">
        <v>622</v>
      </c>
    </row>
    <row r="17" spans="1:12">
      <c r="A17" s="34" t="s">
        <v>535</v>
      </c>
      <c r="B17" s="77">
        <v>43709</v>
      </c>
      <c r="C17" s="77">
        <v>43738</v>
      </c>
      <c r="D17" s="33">
        <v>1062607</v>
      </c>
      <c r="E17" s="36">
        <v>36357</v>
      </c>
      <c r="F17" s="31">
        <f>E17*1000/(30*24*3600)</f>
        <v>14.02662037037037</v>
      </c>
      <c r="G17" s="39" t="s">
        <v>619</v>
      </c>
      <c r="H17" s="77">
        <v>43709</v>
      </c>
      <c r="I17" s="94">
        <v>10.1</v>
      </c>
      <c r="J17" s="89">
        <v>49</v>
      </c>
      <c r="K17" s="32" t="s">
        <v>618</v>
      </c>
      <c r="L17" s="11" t="s">
        <v>622</v>
      </c>
    </row>
    <row r="18" spans="1:12">
      <c r="A18" s="34" t="s">
        <v>535</v>
      </c>
      <c r="B18" s="77">
        <v>43739</v>
      </c>
      <c r="C18" s="77">
        <v>43769</v>
      </c>
      <c r="D18" s="33">
        <v>1099317</v>
      </c>
      <c r="E18" s="33">
        <v>36710</v>
      </c>
      <c r="F18" s="31">
        <f>E18*1000/(31*24*3600)</f>
        <v>13.705943847072879</v>
      </c>
      <c r="G18" s="39" t="s">
        <v>619</v>
      </c>
      <c r="H18" s="77">
        <v>43751</v>
      </c>
      <c r="I18" s="94">
        <v>10</v>
      </c>
      <c r="J18" s="89">
        <v>56</v>
      </c>
      <c r="K18" s="32" t="s">
        <v>618</v>
      </c>
      <c r="L18" s="11" t="s">
        <v>622</v>
      </c>
    </row>
    <row r="19" spans="1:12">
      <c r="A19" s="34" t="s">
        <v>535</v>
      </c>
      <c r="B19" s="77">
        <v>43770</v>
      </c>
      <c r="C19" s="77">
        <v>43799</v>
      </c>
      <c r="D19" s="33">
        <v>1136467</v>
      </c>
      <c r="E19" s="33">
        <v>37150</v>
      </c>
      <c r="F19" s="31">
        <f>E19*1000/(30*24*3600)</f>
        <v>14.332561728395062</v>
      </c>
      <c r="G19" s="39" t="s">
        <v>619</v>
      </c>
      <c r="H19" s="77">
        <v>43779</v>
      </c>
      <c r="I19" s="94">
        <v>10</v>
      </c>
      <c r="J19" s="89">
        <v>53</v>
      </c>
      <c r="K19" s="32" t="s">
        <v>618</v>
      </c>
      <c r="L19" s="11" t="s">
        <v>622</v>
      </c>
    </row>
    <row r="20" spans="1:12">
      <c r="A20" s="34" t="s">
        <v>535</v>
      </c>
      <c r="B20" s="77">
        <v>43800</v>
      </c>
      <c r="C20" s="77">
        <v>43830</v>
      </c>
      <c r="D20" s="33">
        <v>1170358</v>
      </c>
      <c r="E20" s="33">
        <v>33891</v>
      </c>
      <c r="F20" s="31">
        <f>E20*1000/(31*24*3600)</f>
        <v>12.653449820788531</v>
      </c>
      <c r="G20" s="39" t="s">
        <v>619</v>
      </c>
      <c r="H20" s="82">
        <v>43814</v>
      </c>
      <c r="I20" s="87">
        <v>10.3</v>
      </c>
      <c r="J20" s="90">
        <v>52</v>
      </c>
      <c r="K20" s="32" t="s">
        <v>618</v>
      </c>
      <c r="L20" s="11" t="s">
        <v>622</v>
      </c>
    </row>
    <row r="21" spans="1:12">
      <c r="A21" s="11"/>
      <c r="B21" s="78"/>
      <c r="C21" s="78"/>
      <c r="D21" s="48"/>
      <c r="E21" s="2"/>
      <c r="F21" s="2"/>
      <c r="G21" s="2"/>
      <c r="H21" s="82"/>
      <c r="I21" s="87"/>
      <c r="J21" s="90"/>
      <c r="K21" s="32"/>
      <c r="L21" s="11"/>
    </row>
    <row r="22" spans="1:12">
      <c r="A22" s="11"/>
      <c r="B22" s="78"/>
      <c r="C22" s="78"/>
      <c r="D22" s="48"/>
      <c r="E22" s="2"/>
      <c r="F22" s="2"/>
      <c r="G22" s="2"/>
      <c r="H22" s="82"/>
      <c r="I22" s="87"/>
      <c r="J22" s="90"/>
      <c r="K22" s="32"/>
      <c r="L22" s="11"/>
    </row>
    <row r="23" spans="1:12">
      <c r="A23" s="11"/>
      <c r="B23" s="78"/>
      <c r="C23" s="78"/>
      <c r="D23" s="48"/>
      <c r="E23" s="2"/>
      <c r="F23" s="2"/>
      <c r="G23" s="2"/>
      <c r="H23" s="82"/>
      <c r="I23" s="87"/>
      <c r="J23" s="90"/>
      <c r="K23" s="32"/>
      <c r="L23" s="11"/>
    </row>
    <row r="24" spans="1:12">
      <c r="A24" s="11"/>
      <c r="B24" s="78"/>
      <c r="C24" s="78"/>
      <c r="D24" s="48"/>
      <c r="E24" s="2"/>
      <c r="F24" s="2"/>
      <c r="G24" s="2"/>
      <c r="H24" s="82"/>
      <c r="I24" s="87"/>
      <c r="J24" s="90"/>
      <c r="K24" s="32"/>
      <c r="L24" s="11"/>
    </row>
    <row r="25" spans="1:12">
      <c r="A25" s="11"/>
      <c r="B25" s="78"/>
      <c r="C25" s="78"/>
      <c r="D25" s="48"/>
      <c r="E25" s="2"/>
      <c r="F25" s="2"/>
      <c r="G25" s="2"/>
      <c r="H25" s="82"/>
      <c r="I25" s="87"/>
      <c r="J25" s="90"/>
      <c r="K25" s="32"/>
      <c r="L25" s="11"/>
    </row>
    <row r="26" spans="1:12">
      <c r="A26" s="11"/>
      <c r="B26" s="78"/>
      <c r="C26" s="78"/>
      <c r="D26" s="48"/>
      <c r="E26" s="2"/>
      <c r="F26" s="2"/>
      <c r="G26" s="2"/>
      <c r="H26" s="82"/>
      <c r="I26" s="87"/>
      <c r="J26" s="90"/>
      <c r="K26" s="32"/>
      <c r="L26" s="11"/>
    </row>
    <row r="27" spans="1:12">
      <c r="A27" s="11"/>
      <c r="B27" s="78"/>
      <c r="C27" s="78"/>
      <c r="D27" s="48"/>
      <c r="E27" s="2"/>
      <c r="F27" s="2"/>
      <c r="G27" s="2"/>
      <c r="H27" s="82"/>
      <c r="I27" s="87"/>
      <c r="J27" s="90"/>
      <c r="K27" s="32"/>
      <c r="L27" s="11"/>
    </row>
    <row r="28" spans="1:12">
      <c r="A28" s="11"/>
      <c r="B28" s="78"/>
      <c r="C28" s="78"/>
      <c r="D28" s="48"/>
      <c r="E28" s="2"/>
      <c r="F28" s="2"/>
      <c r="G28" s="2"/>
      <c r="H28" s="82"/>
      <c r="I28" s="87"/>
      <c r="J28" s="90"/>
      <c r="K28" s="32"/>
      <c r="L28" s="11"/>
    </row>
    <row r="29" spans="1:12">
      <c r="A29" s="11"/>
      <c r="B29" s="78"/>
      <c r="C29" s="78"/>
      <c r="D29" s="48"/>
      <c r="E29" s="2"/>
      <c r="F29" s="2"/>
      <c r="G29" s="2"/>
      <c r="H29" s="82"/>
      <c r="I29" s="87"/>
      <c r="J29" s="90"/>
      <c r="K29" s="32"/>
      <c r="L29" s="11"/>
    </row>
    <row r="30" spans="1:12">
      <c r="A30" s="11"/>
      <c r="B30" s="78"/>
      <c r="C30" s="78"/>
      <c r="D30" s="48"/>
      <c r="E30" s="2"/>
      <c r="F30" s="2"/>
      <c r="G30" s="2"/>
      <c r="H30" s="82"/>
      <c r="I30" s="87"/>
      <c r="J30" s="90"/>
      <c r="K30" s="32"/>
      <c r="L30" s="11"/>
    </row>
    <row r="31" spans="1:12">
      <c r="A31" s="11"/>
      <c r="B31" s="78"/>
      <c r="C31" s="78"/>
      <c r="D31" s="48"/>
      <c r="E31" s="2"/>
      <c r="F31" s="2"/>
      <c r="G31" s="2"/>
      <c r="H31" s="82"/>
      <c r="I31" s="87"/>
      <c r="J31" s="90"/>
      <c r="K31" s="32"/>
      <c r="L31" s="11"/>
    </row>
    <row r="32" spans="1:12">
      <c r="H32" s="72"/>
      <c r="I32" s="72"/>
      <c r="J32" s="72"/>
      <c r="K32" s="72"/>
    </row>
    <row r="33" spans="8:11">
      <c r="H33" s="72"/>
      <c r="I33" s="72"/>
      <c r="J33" s="72"/>
      <c r="K33" s="72"/>
    </row>
    <row r="34" spans="8:11">
      <c r="H34" s="72"/>
      <c r="I34" s="72"/>
      <c r="J34" s="72"/>
      <c r="K34" s="72"/>
    </row>
    <row r="35" spans="8:11">
      <c r="H35" s="72"/>
      <c r="I35" s="72"/>
      <c r="J35" s="72"/>
      <c r="K35" s="72"/>
    </row>
  </sheetData>
  <mergeCells count="3">
    <mergeCell ref="A2:A5"/>
    <mergeCell ref="B2:L5"/>
    <mergeCell ref="B7:C7"/>
  </mergeCells>
  <pageMargins left="0.7" right="0.7" top="0.75" bottom="0.75" header="0.3" footer="0.3"/>
  <pageSetup orientation="portrait"/>
  <ignoredErrors>
    <ignoredError sqref="F10 F12 F19 F17 F14 F13 F15:F16 F18" formula="1"/>
  </ignoredErrors>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L35"/>
  <sheetViews>
    <sheetView showGridLines="0" topLeftCell="B5" workbookViewId="0">
      <selection activeCell="K36" sqref="K36"/>
    </sheetView>
  </sheetViews>
  <sheetFormatPr baseColWidth="10" defaultColWidth="23.5" defaultRowHeight="14"/>
  <cols>
    <col min="1" max="1" width="20.83203125" style="8" customWidth="1"/>
    <col min="2" max="3" width="19.5" style="1" customWidth="1"/>
    <col min="4" max="4" width="19.5" style="69" customWidth="1"/>
    <col min="5" max="6" width="19.5" style="1" customWidth="1"/>
    <col min="7" max="7" width="20" style="1" customWidth="1"/>
    <col min="8" max="10" width="19.5" style="8" customWidth="1"/>
    <col min="11" max="11" width="20" style="8" customWidth="1"/>
    <col min="12" max="12" width="68.33203125" style="8" customWidth="1"/>
    <col min="13" max="16384" width="23.5" style="8"/>
  </cols>
  <sheetData>
    <row r="1" spans="1:12" ht="24.75" customHeight="1">
      <c r="A1" s="28" t="s">
        <v>363</v>
      </c>
      <c r="B1" s="22" t="s">
        <v>513</v>
      </c>
      <c r="C1" s="23"/>
      <c r="D1" s="67"/>
      <c r="E1" s="23"/>
      <c r="F1" s="23"/>
      <c r="G1" s="23"/>
      <c r="H1" s="23"/>
      <c r="I1" s="23"/>
      <c r="J1" s="23"/>
      <c r="K1" s="23"/>
    </row>
    <row r="2" spans="1:12" ht="30" customHeight="1">
      <c r="A2" s="142" t="s">
        <v>364</v>
      </c>
      <c r="B2" s="143" t="s">
        <v>525</v>
      </c>
      <c r="C2" s="143"/>
      <c r="D2" s="143"/>
      <c r="E2" s="143"/>
      <c r="F2" s="143"/>
      <c r="G2" s="143"/>
      <c r="H2" s="143"/>
      <c r="I2" s="143"/>
      <c r="J2" s="143"/>
      <c r="K2" s="143"/>
      <c r="L2" s="143"/>
    </row>
    <row r="3" spans="1:12">
      <c r="A3" s="142"/>
      <c r="B3" s="143"/>
      <c r="C3" s="143"/>
      <c r="D3" s="143"/>
      <c r="E3" s="143"/>
      <c r="F3" s="143"/>
      <c r="G3" s="143"/>
      <c r="H3" s="143"/>
      <c r="I3" s="143"/>
      <c r="J3" s="143"/>
      <c r="K3" s="143"/>
      <c r="L3" s="143"/>
    </row>
    <row r="4" spans="1:12">
      <c r="A4" s="142"/>
      <c r="B4" s="143"/>
      <c r="C4" s="143"/>
      <c r="D4" s="143"/>
      <c r="E4" s="143"/>
      <c r="F4" s="143"/>
      <c r="G4" s="143"/>
      <c r="H4" s="143"/>
      <c r="I4" s="143"/>
      <c r="J4" s="143"/>
      <c r="K4" s="143"/>
      <c r="L4" s="143"/>
    </row>
    <row r="5" spans="1:12" ht="92.25" customHeight="1">
      <c r="A5" s="142"/>
      <c r="B5" s="143"/>
      <c r="C5" s="143"/>
      <c r="D5" s="143"/>
      <c r="E5" s="143"/>
      <c r="F5" s="143"/>
      <c r="G5" s="143"/>
      <c r="H5" s="143"/>
      <c r="I5" s="143"/>
      <c r="J5" s="143"/>
      <c r="K5" s="143"/>
      <c r="L5" s="143"/>
    </row>
    <row r="6" spans="1:12" s="21" customFormat="1" ht="36" customHeight="1">
      <c r="A6" s="19"/>
      <c r="B6" s="20"/>
      <c r="C6" s="20"/>
      <c r="D6" s="68"/>
      <c r="E6" s="20"/>
      <c r="F6" s="20"/>
      <c r="G6" s="20"/>
      <c r="H6" s="20"/>
      <c r="I6" s="20"/>
      <c r="J6" s="20"/>
      <c r="K6" s="20"/>
      <c r="L6" s="20"/>
    </row>
    <row r="7" spans="1:12" ht="15" customHeight="1">
      <c r="B7" s="144" t="s">
        <v>504</v>
      </c>
      <c r="C7" s="145"/>
    </row>
    <row r="8" spans="1:12" ht="85.5" customHeight="1">
      <c r="A8" s="15" t="s">
        <v>500</v>
      </c>
      <c r="B8" s="15" t="s">
        <v>515</v>
      </c>
      <c r="C8" s="15" t="s">
        <v>517</v>
      </c>
      <c r="D8" s="70" t="s">
        <v>518</v>
      </c>
      <c r="E8" s="16" t="s">
        <v>519</v>
      </c>
      <c r="F8" s="16" t="s">
        <v>516</v>
      </c>
      <c r="G8" s="16" t="s">
        <v>523</v>
      </c>
      <c r="H8" s="18" t="s">
        <v>520</v>
      </c>
      <c r="I8" s="18" t="s">
        <v>655</v>
      </c>
      <c r="J8" s="18" t="s">
        <v>656</v>
      </c>
      <c r="K8" s="18" t="s">
        <v>524</v>
      </c>
      <c r="L8" s="16" t="s">
        <v>0</v>
      </c>
    </row>
    <row r="9" spans="1:12">
      <c r="A9" s="34" t="s">
        <v>536</v>
      </c>
      <c r="B9" s="77">
        <v>43466</v>
      </c>
      <c r="C9" s="77">
        <v>43496</v>
      </c>
      <c r="D9" s="33" t="s">
        <v>618</v>
      </c>
      <c r="E9" s="75">
        <v>56634</v>
      </c>
      <c r="F9" s="31">
        <f>E9*1000/(31*24*3600)</f>
        <v>21.144713261648747</v>
      </c>
      <c r="G9" s="39" t="s">
        <v>619</v>
      </c>
      <c r="H9" s="82" t="s">
        <v>618</v>
      </c>
      <c r="I9" s="87" t="s">
        <v>618</v>
      </c>
      <c r="J9" s="90" t="s">
        <v>618</v>
      </c>
      <c r="K9" s="32" t="s">
        <v>618</v>
      </c>
      <c r="L9" s="38" t="s">
        <v>622</v>
      </c>
    </row>
    <row r="10" spans="1:12">
      <c r="A10" s="34" t="s">
        <v>536</v>
      </c>
      <c r="B10" s="77">
        <v>43497</v>
      </c>
      <c r="C10" s="77">
        <v>43524</v>
      </c>
      <c r="D10" s="33" t="s">
        <v>618</v>
      </c>
      <c r="E10" s="75">
        <v>82250</v>
      </c>
      <c r="F10" s="31">
        <f>E10*1000/(28*24*3600)</f>
        <v>33.998842592592595</v>
      </c>
      <c r="G10" s="39" t="s">
        <v>619</v>
      </c>
      <c r="H10" s="82" t="s">
        <v>618</v>
      </c>
      <c r="I10" s="87" t="s">
        <v>618</v>
      </c>
      <c r="J10" s="90" t="s">
        <v>618</v>
      </c>
      <c r="K10" s="32" t="s">
        <v>618</v>
      </c>
      <c r="L10" s="38" t="s">
        <v>622</v>
      </c>
    </row>
    <row r="11" spans="1:12">
      <c r="A11" s="34" t="s">
        <v>536</v>
      </c>
      <c r="B11" s="77">
        <v>43525</v>
      </c>
      <c r="C11" s="77">
        <v>43555</v>
      </c>
      <c r="D11" s="33" t="s">
        <v>618</v>
      </c>
      <c r="E11" s="75">
        <v>70937</v>
      </c>
      <c r="F11" s="31">
        <f>E11*1000/(31*24*3600)</f>
        <v>26.484841696535245</v>
      </c>
      <c r="G11" s="39" t="s">
        <v>619</v>
      </c>
      <c r="H11" s="82" t="s">
        <v>618</v>
      </c>
      <c r="I11" s="87" t="s">
        <v>618</v>
      </c>
      <c r="J11" s="90" t="s">
        <v>618</v>
      </c>
      <c r="K11" s="32" t="s">
        <v>618</v>
      </c>
      <c r="L11" s="38" t="s">
        <v>622</v>
      </c>
    </row>
    <row r="12" spans="1:12">
      <c r="A12" s="34" t="s">
        <v>536</v>
      </c>
      <c r="B12" s="77">
        <v>43556</v>
      </c>
      <c r="C12" s="77">
        <v>43585</v>
      </c>
      <c r="D12" s="33" t="s">
        <v>618</v>
      </c>
      <c r="E12" s="75">
        <v>49372</v>
      </c>
      <c r="F12" s="31">
        <f>E12*1000/(30*24*3600)</f>
        <v>19.047839506172838</v>
      </c>
      <c r="G12" s="39" t="s">
        <v>619</v>
      </c>
      <c r="H12" s="82" t="s">
        <v>618</v>
      </c>
      <c r="I12" s="87" t="s">
        <v>618</v>
      </c>
      <c r="J12" s="90" t="s">
        <v>618</v>
      </c>
      <c r="K12" s="32" t="s">
        <v>618</v>
      </c>
      <c r="L12" s="38" t="s">
        <v>622</v>
      </c>
    </row>
    <row r="13" spans="1:12">
      <c r="A13" s="34" t="s">
        <v>536</v>
      </c>
      <c r="B13" s="77">
        <v>43586</v>
      </c>
      <c r="C13" s="77">
        <v>43616</v>
      </c>
      <c r="D13" s="33" t="s">
        <v>618</v>
      </c>
      <c r="E13" s="75">
        <v>5753</v>
      </c>
      <c r="F13" s="31">
        <f t="shared" ref="F13" si="0">E13*1000/(31*24*3600)</f>
        <v>2.1479241338112307</v>
      </c>
      <c r="G13" s="39" t="s">
        <v>619</v>
      </c>
      <c r="H13" s="82" t="s">
        <v>618</v>
      </c>
      <c r="I13" s="87" t="s">
        <v>618</v>
      </c>
      <c r="J13" s="90" t="s">
        <v>618</v>
      </c>
      <c r="K13" s="32" t="s">
        <v>618</v>
      </c>
      <c r="L13" s="38" t="s">
        <v>622</v>
      </c>
    </row>
    <row r="14" spans="1:12">
      <c r="A14" s="34" t="s">
        <v>536</v>
      </c>
      <c r="B14" s="77">
        <v>43617</v>
      </c>
      <c r="C14" s="77">
        <v>43646</v>
      </c>
      <c r="D14" s="33" t="s">
        <v>618</v>
      </c>
      <c r="E14" s="75">
        <v>9760</v>
      </c>
      <c r="F14" s="31">
        <f>E14*1000/(30*24*3600)</f>
        <v>3.7654320987654319</v>
      </c>
      <c r="G14" s="39" t="s">
        <v>619</v>
      </c>
      <c r="H14" s="82" t="s">
        <v>618</v>
      </c>
      <c r="I14" s="87" t="s">
        <v>618</v>
      </c>
      <c r="J14" s="90" t="s">
        <v>618</v>
      </c>
      <c r="K14" s="32" t="s">
        <v>618</v>
      </c>
      <c r="L14" s="38" t="s">
        <v>622</v>
      </c>
    </row>
    <row r="15" spans="1:12">
      <c r="A15" s="34" t="s">
        <v>536</v>
      </c>
      <c r="B15" s="77">
        <v>43647</v>
      </c>
      <c r="C15" s="77">
        <v>43677</v>
      </c>
      <c r="D15" s="33">
        <v>1582314</v>
      </c>
      <c r="E15" s="36">
        <v>78974</v>
      </c>
      <c r="F15" s="31">
        <f>E15*1000/(31*24*3600)</f>
        <v>29.485513739545997</v>
      </c>
      <c r="G15" s="39" t="s">
        <v>619</v>
      </c>
      <c r="H15" s="77">
        <v>43653</v>
      </c>
      <c r="I15" s="86">
        <v>2.2000000000000002</v>
      </c>
      <c r="J15" s="89">
        <v>96</v>
      </c>
      <c r="K15" s="32" t="s">
        <v>618</v>
      </c>
      <c r="L15" s="11" t="s">
        <v>622</v>
      </c>
    </row>
    <row r="16" spans="1:12">
      <c r="A16" s="34" t="s">
        <v>536</v>
      </c>
      <c r="B16" s="77">
        <v>43678</v>
      </c>
      <c r="C16" s="77">
        <v>43708</v>
      </c>
      <c r="D16" s="33">
        <v>1619039</v>
      </c>
      <c r="E16" s="36">
        <v>36725</v>
      </c>
      <c r="F16" s="31">
        <f>E16*1000/(31*24*3600)</f>
        <v>13.711544205495818</v>
      </c>
      <c r="G16" s="39" t="s">
        <v>619</v>
      </c>
      <c r="H16" s="77">
        <v>43681</v>
      </c>
      <c r="I16" s="86">
        <v>2.9</v>
      </c>
      <c r="J16" s="89">
        <v>107</v>
      </c>
      <c r="K16" s="32" t="s">
        <v>618</v>
      </c>
      <c r="L16" s="11" t="s">
        <v>622</v>
      </c>
    </row>
    <row r="17" spans="1:12">
      <c r="A17" s="34" t="s">
        <v>536</v>
      </c>
      <c r="B17" s="77">
        <v>43709</v>
      </c>
      <c r="C17" s="77">
        <v>43738</v>
      </c>
      <c r="D17" s="33">
        <v>1643088</v>
      </c>
      <c r="E17" s="36">
        <v>24049</v>
      </c>
      <c r="F17" s="31">
        <f>E17*1000/(30*24*3600)</f>
        <v>9.2781635802469129</v>
      </c>
      <c r="G17" s="39" t="s">
        <v>619</v>
      </c>
      <c r="H17" s="77">
        <v>43709</v>
      </c>
      <c r="I17" s="86">
        <v>2.6</v>
      </c>
      <c r="J17" s="89">
        <v>50</v>
      </c>
      <c r="K17" s="32" t="s">
        <v>618</v>
      </c>
      <c r="L17" s="11" t="s">
        <v>622</v>
      </c>
    </row>
    <row r="18" spans="1:12">
      <c r="A18" s="34" t="s">
        <v>536</v>
      </c>
      <c r="B18" s="77">
        <v>43739</v>
      </c>
      <c r="C18" s="77">
        <v>43769</v>
      </c>
      <c r="D18" s="33">
        <v>1652760</v>
      </c>
      <c r="E18" s="33">
        <v>9672</v>
      </c>
      <c r="F18" s="31">
        <f>E18*1000/(31*24*3600)</f>
        <v>3.6111111111111112</v>
      </c>
      <c r="G18" s="39" t="s">
        <v>619</v>
      </c>
      <c r="H18" s="77">
        <v>43758</v>
      </c>
      <c r="I18" s="86">
        <v>2.2000000000000002</v>
      </c>
      <c r="J18" s="106" t="s">
        <v>618</v>
      </c>
      <c r="K18" s="32" t="s">
        <v>618</v>
      </c>
      <c r="L18" s="11" t="s">
        <v>622</v>
      </c>
    </row>
    <row r="19" spans="1:12">
      <c r="A19" s="34" t="s">
        <v>536</v>
      </c>
      <c r="B19" s="77">
        <v>43770</v>
      </c>
      <c r="C19" s="77">
        <v>43799</v>
      </c>
      <c r="D19" s="33">
        <v>1678717</v>
      </c>
      <c r="E19" s="33">
        <v>25957</v>
      </c>
      <c r="F19" s="31">
        <f>E19*1000/(30*24*3600)</f>
        <v>10.014274691358025</v>
      </c>
      <c r="G19" s="39" t="s">
        <v>619</v>
      </c>
      <c r="H19" s="77">
        <v>43779</v>
      </c>
      <c r="I19" s="86">
        <v>2.4</v>
      </c>
      <c r="J19" s="89">
        <v>118</v>
      </c>
      <c r="K19" s="32" t="s">
        <v>618</v>
      </c>
      <c r="L19" s="11" t="s">
        <v>622</v>
      </c>
    </row>
    <row r="20" spans="1:12">
      <c r="A20" s="34" t="s">
        <v>536</v>
      </c>
      <c r="B20" s="77">
        <v>43800</v>
      </c>
      <c r="C20" s="77">
        <v>43830</v>
      </c>
      <c r="D20" s="33">
        <v>1724188</v>
      </c>
      <c r="E20" s="33">
        <v>45471</v>
      </c>
      <c r="F20" s="31">
        <f>E20*1000/(31*24*3600)</f>
        <v>16.97692652329749</v>
      </c>
      <c r="G20" s="39" t="s">
        <v>619</v>
      </c>
      <c r="H20" s="82">
        <v>43814</v>
      </c>
      <c r="I20" s="87">
        <v>2.2799999999999998</v>
      </c>
      <c r="J20" s="90">
        <v>116.8</v>
      </c>
      <c r="K20" s="32" t="s">
        <v>618</v>
      </c>
      <c r="L20" s="11" t="s">
        <v>622</v>
      </c>
    </row>
    <row r="21" spans="1:12">
      <c r="A21" s="11"/>
      <c r="B21" s="78"/>
      <c r="C21" s="78"/>
      <c r="D21" s="48"/>
      <c r="E21" s="2"/>
      <c r="F21" s="2"/>
      <c r="G21" s="2"/>
      <c r="H21" s="82"/>
      <c r="I21" s="87"/>
      <c r="J21" s="90"/>
      <c r="K21" s="32"/>
      <c r="L21" s="11"/>
    </row>
    <row r="22" spans="1:12">
      <c r="A22" s="11"/>
      <c r="B22" s="78"/>
      <c r="C22" s="78"/>
      <c r="D22" s="48"/>
      <c r="E22" s="2"/>
      <c r="F22" s="2"/>
      <c r="G22" s="2"/>
      <c r="H22" s="82"/>
      <c r="I22" s="87"/>
      <c r="J22" s="90"/>
      <c r="K22" s="32"/>
      <c r="L22" s="11"/>
    </row>
    <row r="23" spans="1:12">
      <c r="A23" s="11"/>
      <c r="B23" s="78"/>
      <c r="C23" s="78"/>
      <c r="D23" s="48"/>
      <c r="E23" s="2"/>
      <c r="F23" s="2"/>
      <c r="G23" s="2"/>
      <c r="H23" s="82"/>
      <c r="I23" s="87"/>
      <c r="J23" s="90"/>
      <c r="K23" s="32"/>
      <c r="L23" s="11"/>
    </row>
    <row r="24" spans="1:12">
      <c r="A24" s="11"/>
      <c r="B24" s="78"/>
      <c r="C24" s="78"/>
      <c r="D24" s="48"/>
      <c r="E24" s="2"/>
      <c r="F24" s="2"/>
      <c r="G24" s="2"/>
      <c r="H24" s="82"/>
      <c r="I24" s="87"/>
      <c r="J24" s="90"/>
      <c r="K24" s="32"/>
      <c r="L24" s="11"/>
    </row>
    <row r="25" spans="1:12">
      <c r="A25" s="11"/>
      <c r="B25" s="78"/>
      <c r="C25" s="78"/>
      <c r="D25" s="48"/>
      <c r="E25" s="2"/>
      <c r="F25" s="2"/>
      <c r="G25" s="2"/>
      <c r="H25" s="82"/>
      <c r="I25" s="87"/>
      <c r="J25" s="90"/>
      <c r="K25" s="32"/>
      <c r="L25" s="11"/>
    </row>
    <row r="26" spans="1:12">
      <c r="A26" s="11"/>
      <c r="B26" s="78"/>
      <c r="C26" s="78"/>
      <c r="D26" s="48"/>
      <c r="E26" s="2"/>
      <c r="F26" s="2"/>
      <c r="G26" s="2"/>
      <c r="H26" s="82"/>
      <c r="I26" s="87"/>
      <c r="J26" s="90"/>
      <c r="K26" s="32"/>
      <c r="L26" s="11"/>
    </row>
    <row r="27" spans="1:12">
      <c r="A27" s="11"/>
      <c r="B27" s="78"/>
      <c r="C27" s="78"/>
      <c r="D27" s="48"/>
      <c r="E27" s="2"/>
      <c r="F27" s="2"/>
      <c r="G27" s="2"/>
      <c r="H27" s="82"/>
      <c r="I27" s="87"/>
      <c r="J27" s="90"/>
      <c r="K27" s="32"/>
      <c r="L27" s="11"/>
    </row>
    <row r="28" spans="1:12">
      <c r="A28" s="11"/>
      <c r="B28" s="78"/>
      <c r="C28" s="78"/>
      <c r="D28" s="48"/>
      <c r="E28" s="2"/>
      <c r="F28" s="2"/>
      <c r="G28" s="2"/>
      <c r="H28" s="82"/>
      <c r="I28" s="87"/>
      <c r="J28" s="90"/>
      <c r="K28" s="32"/>
      <c r="L28" s="11"/>
    </row>
    <row r="29" spans="1:12">
      <c r="A29" s="11"/>
      <c r="B29" s="78"/>
      <c r="C29" s="78"/>
      <c r="D29" s="48"/>
      <c r="E29" s="2"/>
      <c r="F29" s="2"/>
      <c r="G29" s="2"/>
      <c r="H29" s="82"/>
      <c r="I29" s="87"/>
      <c r="J29" s="90"/>
      <c r="K29" s="32"/>
      <c r="L29" s="11"/>
    </row>
    <row r="30" spans="1:12">
      <c r="A30" s="11"/>
      <c r="B30" s="78"/>
      <c r="C30" s="78"/>
      <c r="D30" s="48"/>
      <c r="E30" s="2"/>
      <c r="F30" s="2"/>
      <c r="G30" s="2"/>
      <c r="H30" s="82"/>
      <c r="I30" s="87"/>
      <c r="J30" s="90"/>
      <c r="K30" s="32"/>
      <c r="L30" s="11"/>
    </row>
    <row r="31" spans="1:12">
      <c r="A31" s="11"/>
      <c r="B31" s="78"/>
      <c r="C31" s="78"/>
      <c r="D31" s="48"/>
      <c r="E31" s="2"/>
      <c r="F31" s="2"/>
      <c r="G31" s="2"/>
      <c r="H31" s="82"/>
      <c r="I31" s="87"/>
      <c r="J31" s="90"/>
      <c r="K31" s="32"/>
      <c r="L31" s="11"/>
    </row>
    <row r="32" spans="1:12">
      <c r="H32" s="72"/>
      <c r="I32" s="72"/>
      <c r="J32" s="72"/>
      <c r="K32" s="72"/>
    </row>
    <row r="33" spans="8:11">
      <c r="H33" s="72"/>
      <c r="I33" s="72"/>
      <c r="J33" s="72"/>
      <c r="K33" s="72"/>
    </row>
    <row r="34" spans="8:11">
      <c r="H34" s="72"/>
      <c r="I34" s="72"/>
      <c r="J34" s="72"/>
      <c r="K34" s="72"/>
    </row>
    <row r="35" spans="8:11">
      <c r="H35" s="72"/>
      <c r="I35" s="72"/>
      <c r="J35" s="72"/>
      <c r="K35" s="72"/>
    </row>
  </sheetData>
  <mergeCells count="3">
    <mergeCell ref="A2:A5"/>
    <mergeCell ref="B2:L5"/>
    <mergeCell ref="B7:C7"/>
  </mergeCells>
  <pageMargins left="0.7" right="0.7" top="0.75" bottom="0.75" header="0.3" footer="0.3"/>
  <pageSetup orientation="portrait"/>
  <ignoredErrors>
    <ignoredError sqref="F10 F12 F14 F17:F18 F13 F19 F15:F16" formula="1"/>
  </ignoredErrors>
  <legacyDrawing r:id="rId1"/>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L35"/>
  <sheetViews>
    <sheetView showGridLines="0" topLeftCell="A8" workbookViewId="0">
      <selection activeCell="J21" sqref="J21"/>
    </sheetView>
  </sheetViews>
  <sheetFormatPr baseColWidth="10" defaultColWidth="23.5" defaultRowHeight="14"/>
  <cols>
    <col min="1" max="1" width="20.83203125" style="8" customWidth="1"/>
    <col min="2" max="3" width="19.5" style="1" customWidth="1"/>
    <col min="4" max="4" width="19.5" style="69" customWidth="1"/>
    <col min="5" max="6" width="19.5" style="1" customWidth="1"/>
    <col min="7" max="7" width="20" style="1" customWidth="1"/>
    <col min="8" max="10" width="19.5" style="8" customWidth="1"/>
    <col min="11" max="11" width="20" style="8" customWidth="1"/>
    <col min="12" max="12" width="65.83203125" style="8" customWidth="1"/>
    <col min="13" max="16384" width="23.5" style="8"/>
  </cols>
  <sheetData>
    <row r="1" spans="1:12" ht="24.75" customHeight="1">
      <c r="A1" s="28" t="s">
        <v>363</v>
      </c>
      <c r="B1" s="22" t="s">
        <v>513</v>
      </c>
      <c r="C1" s="23"/>
      <c r="D1" s="67"/>
      <c r="E1" s="23"/>
      <c r="F1" s="23"/>
      <c r="G1" s="23"/>
      <c r="H1" s="23"/>
      <c r="I1" s="23"/>
      <c r="J1" s="23"/>
      <c r="K1" s="23"/>
    </row>
    <row r="2" spans="1:12" ht="30" customHeight="1">
      <c r="A2" s="142" t="s">
        <v>364</v>
      </c>
      <c r="B2" s="143" t="s">
        <v>525</v>
      </c>
      <c r="C2" s="143"/>
      <c r="D2" s="143"/>
      <c r="E2" s="143"/>
      <c r="F2" s="143"/>
      <c r="G2" s="143"/>
      <c r="H2" s="143"/>
      <c r="I2" s="143"/>
      <c r="J2" s="143"/>
      <c r="K2" s="143"/>
      <c r="L2" s="143"/>
    </row>
    <row r="3" spans="1:12">
      <c r="A3" s="142"/>
      <c r="B3" s="143"/>
      <c r="C3" s="143"/>
      <c r="D3" s="143"/>
      <c r="E3" s="143"/>
      <c r="F3" s="143"/>
      <c r="G3" s="143"/>
      <c r="H3" s="143"/>
      <c r="I3" s="143"/>
      <c r="J3" s="143"/>
      <c r="K3" s="143"/>
      <c r="L3" s="143"/>
    </row>
    <row r="4" spans="1:12">
      <c r="A4" s="142"/>
      <c r="B4" s="143"/>
      <c r="C4" s="143"/>
      <c r="D4" s="143"/>
      <c r="E4" s="143"/>
      <c r="F4" s="143"/>
      <c r="G4" s="143"/>
      <c r="H4" s="143"/>
      <c r="I4" s="143"/>
      <c r="J4" s="143"/>
      <c r="K4" s="143"/>
      <c r="L4" s="143"/>
    </row>
    <row r="5" spans="1:12" ht="92.25" customHeight="1">
      <c r="A5" s="142"/>
      <c r="B5" s="143"/>
      <c r="C5" s="143"/>
      <c r="D5" s="143"/>
      <c r="E5" s="143"/>
      <c r="F5" s="143"/>
      <c r="G5" s="143"/>
      <c r="H5" s="143"/>
      <c r="I5" s="143"/>
      <c r="J5" s="143"/>
      <c r="K5" s="143"/>
      <c r="L5" s="143"/>
    </row>
    <row r="6" spans="1:12" s="21" customFormat="1" ht="36" customHeight="1">
      <c r="A6" s="19"/>
      <c r="B6" s="20"/>
      <c r="C6" s="20"/>
      <c r="D6" s="68"/>
      <c r="E6" s="20"/>
      <c r="F6" s="20"/>
      <c r="G6" s="20"/>
      <c r="H6" s="20"/>
      <c r="I6" s="20"/>
      <c r="J6" s="20"/>
      <c r="K6" s="20"/>
      <c r="L6" s="20"/>
    </row>
    <row r="7" spans="1:12" ht="15" customHeight="1">
      <c r="B7" s="144" t="s">
        <v>504</v>
      </c>
      <c r="C7" s="145"/>
    </row>
    <row r="8" spans="1:12" ht="85.5" customHeight="1">
      <c r="A8" s="15" t="s">
        <v>500</v>
      </c>
      <c r="B8" s="15" t="s">
        <v>515</v>
      </c>
      <c r="C8" s="15" t="s">
        <v>517</v>
      </c>
      <c r="D8" s="70" t="s">
        <v>518</v>
      </c>
      <c r="E8" s="16" t="s">
        <v>519</v>
      </c>
      <c r="F8" s="16" t="s">
        <v>516</v>
      </c>
      <c r="G8" s="16" t="s">
        <v>523</v>
      </c>
      <c r="H8" s="18" t="s">
        <v>520</v>
      </c>
      <c r="I8" s="18" t="s">
        <v>655</v>
      </c>
      <c r="J8" s="18" t="s">
        <v>656</v>
      </c>
      <c r="K8" s="18" t="s">
        <v>524</v>
      </c>
      <c r="L8" s="16" t="s">
        <v>0</v>
      </c>
    </row>
    <row r="9" spans="1:12">
      <c r="A9" s="34" t="s">
        <v>537</v>
      </c>
      <c r="B9" s="77">
        <v>43466</v>
      </c>
      <c r="C9" s="77">
        <v>43496</v>
      </c>
      <c r="D9" s="33" t="s">
        <v>618</v>
      </c>
      <c r="E9" s="75">
        <v>32636</v>
      </c>
      <c r="F9" s="31">
        <f t="shared" ref="F9:F13" si="0">E9*1000/(31*24*3600)</f>
        <v>12.184886499402628</v>
      </c>
      <c r="G9" s="39" t="s">
        <v>619</v>
      </c>
      <c r="H9" s="82" t="s">
        <v>618</v>
      </c>
      <c r="I9" s="87" t="s">
        <v>618</v>
      </c>
      <c r="J9" s="90" t="s">
        <v>618</v>
      </c>
      <c r="K9" s="32" t="s">
        <v>618</v>
      </c>
      <c r="L9" s="38" t="s">
        <v>622</v>
      </c>
    </row>
    <row r="10" spans="1:12">
      <c r="A10" s="34" t="s">
        <v>537</v>
      </c>
      <c r="B10" s="77">
        <v>43497</v>
      </c>
      <c r="C10" s="77">
        <v>43524</v>
      </c>
      <c r="D10" s="33" t="s">
        <v>618</v>
      </c>
      <c r="E10" s="75">
        <v>36562</v>
      </c>
      <c r="F10" s="31">
        <f>E10*1000/(28*24*3600)</f>
        <v>15.113260582010582</v>
      </c>
      <c r="G10" s="39" t="s">
        <v>619</v>
      </c>
      <c r="H10" s="82" t="s">
        <v>618</v>
      </c>
      <c r="I10" s="87" t="s">
        <v>618</v>
      </c>
      <c r="J10" s="90" t="s">
        <v>618</v>
      </c>
      <c r="K10" s="32" t="s">
        <v>618</v>
      </c>
      <c r="L10" s="38" t="s">
        <v>622</v>
      </c>
    </row>
    <row r="11" spans="1:12">
      <c r="A11" s="34" t="s">
        <v>537</v>
      </c>
      <c r="B11" s="77">
        <v>43525</v>
      </c>
      <c r="C11" s="77">
        <v>43555</v>
      </c>
      <c r="D11" s="33" t="s">
        <v>618</v>
      </c>
      <c r="E11" s="75">
        <v>34271</v>
      </c>
      <c r="F11" s="31">
        <f>E11*1000/(31*24*3600)</f>
        <v>12.795325567502987</v>
      </c>
      <c r="G11" s="39" t="s">
        <v>619</v>
      </c>
      <c r="H11" s="82" t="s">
        <v>618</v>
      </c>
      <c r="I11" s="87" t="s">
        <v>618</v>
      </c>
      <c r="J11" s="90" t="s">
        <v>618</v>
      </c>
      <c r="K11" s="32" t="s">
        <v>618</v>
      </c>
      <c r="L11" s="38" t="s">
        <v>622</v>
      </c>
    </row>
    <row r="12" spans="1:12">
      <c r="A12" s="34" t="s">
        <v>537</v>
      </c>
      <c r="B12" s="77">
        <v>43556</v>
      </c>
      <c r="C12" s="77">
        <v>43585</v>
      </c>
      <c r="D12" s="33" t="s">
        <v>618</v>
      </c>
      <c r="E12" s="75">
        <v>27736</v>
      </c>
      <c r="F12" s="31">
        <f>E12*1000/(30*24*3600)</f>
        <v>10.700617283950617</v>
      </c>
      <c r="G12" s="39" t="s">
        <v>619</v>
      </c>
      <c r="H12" s="82" t="s">
        <v>618</v>
      </c>
      <c r="I12" s="87" t="s">
        <v>618</v>
      </c>
      <c r="J12" s="90" t="s">
        <v>618</v>
      </c>
      <c r="K12" s="32" t="s">
        <v>618</v>
      </c>
      <c r="L12" s="38" t="s">
        <v>622</v>
      </c>
    </row>
    <row r="13" spans="1:12">
      <c r="A13" s="34" t="s">
        <v>537</v>
      </c>
      <c r="B13" s="77">
        <v>43586</v>
      </c>
      <c r="C13" s="77">
        <v>43616</v>
      </c>
      <c r="D13" s="33" t="s">
        <v>618</v>
      </c>
      <c r="E13" s="75">
        <v>31941</v>
      </c>
      <c r="F13" s="31">
        <f t="shared" si="0"/>
        <v>11.925403225806452</v>
      </c>
      <c r="G13" s="39" t="s">
        <v>619</v>
      </c>
      <c r="H13" s="82" t="s">
        <v>618</v>
      </c>
      <c r="I13" s="87" t="s">
        <v>618</v>
      </c>
      <c r="J13" s="90" t="s">
        <v>618</v>
      </c>
      <c r="K13" s="32" t="s">
        <v>618</v>
      </c>
      <c r="L13" s="38" t="s">
        <v>622</v>
      </c>
    </row>
    <row r="14" spans="1:12">
      <c r="A14" s="34" t="s">
        <v>537</v>
      </c>
      <c r="B14" s="77">
        <v>43617</v>
      </c>
      <c r="C14" s="77">
        <v>43646</v>
      </c>
      <c r="D14" s="33" t="s">
        <v>618</v>
      </c>
      <c r="E14" s="75">
        <v>30246</v>
      </c>
      <c r="F14" s="31">
        <f>E14*1000/(30*24*3600)</f>
        <v>11.668981481481481</v>
      </c>
      <c r="G14" s="39" t="s">
        <v>619</v>
      </c>
      <c r="H14" s="82" t="s">
        <v>618</v>
      </c>
      <c r="I14" s="87" t="s">
        <v>618</v>
      </c>
      <c r="J14" s="90" t="s">
        <v>618</v>
      </c>
      <c r="K14" s="32" t="s">
        <v>618</v>
      </c>
      <c r="L14" s="38" t="s">
        <v>622</v>
      </c>
    </row>
    <row r="15" spans="1:12">
      <c r="A15" s="34" t="s">
        <v>537</v>
      </c>
      <c r="B15" s="77">
        <v>43647</v>
      </c>
      <c r="C15" s="77">
        <v>43677</v>
      </c>
      <c r="D15" s="33">
        <v>3012926</v>
      </c>
      <c r="E15" s="36">
        <v>31185</v>
      </c>
      <c r="F15" s="31">
        <f>E15*1000/(31*24*3600)</f>
        <v>11.643145161290322</v>
      </c>
      <c r="G15" s="39" t="s">
        <v>619</v>
      </c>
      <c r="H15" s="77">
        <v>43653</v>
      </c>
      <c r="I15" s="86">
        <v>3</v>
      </c>
      <c r="J15" s="89">
        <v>42</v>
      </c>
      <c r="K15" s="32" t="s">
        <v>618</v>
      </c>
      <c r="L15" s="11" t="s">
        <v>622</v>
      </c>
    </row>
    <row r="16" spans="1:12">
      <c r="A16" s="34" t="s">
        <v>537</v>
      </c>
      <c r="B16" s="77">
        <v>43678</v>
      </c>
      <c r="C16" s="77">
        <v>43708</v>
      </c>
      <c r="D16" s="33">
        <v>3038999</v>
      </c>
      <c r="E16" s="36">
        <v>26073</v>
      </c>
      <c r="F16" s="31">
        <f>E16*1000/(31*24*3600)</f>
        <v>9.734543010752688</v>
      </c>
      <c r="G16" s="39" t="s">
        <v>619</v>
      </c>
      <c r="H16" s="77">
        <v>43681</v>
      </c>
      <c r="I16" s="86">
        <v>3</v>
      </c>
      <c r="J16" s="89">
        <v>42</v>
      </c>
      <c r="K16" s="32" t="s">
        <v>618</v>
      </c>
      <c r="L16" s="11" t="s">
        <v>622</v>
      </c>
    </row>
    <row r="17" spans="1:12">
      <c r="A17" s="34" t="s">
        <v>537</v>
      </c>
      <c r="B17" s="77">
        <v>43709</v>
      </c>
      <c r="C17" s="77">
        <v>43738</v>
      </c>
      <c r="D17" s="33">
        <v>3043748</v>
      </c>
      <c r="E17" s="36">
        <v>14393</v>
      </c>
      <c r="F17" s="31">
        <f>E17*1000/(30*24*3600)</f>
        <v>5.5528549382716053</v>
      </c>
      <c r="G17" s="39" t="s">
        <v>619</v>
      </c>
      <c r="H17" s="77">
        <v>43730</v>
      </c>
      <c r="I17" s="86">
        <v>2.8</v>
      </c>
      <c r="J17" s="89">
        <v>54</v>
      </c>
      <c r="K17" s="32" t="s">
        <v>618</v>
      </c>
      <c r="L17" s="11" t="s">
        <v>622</v>
      </c>
    </row>
    <row r="18" spans="1:12">
      <c r="A18" s="34" t="s">
        <v>537</v>
      </c>
      <c r="B18" s="77">
        <v>43739</v>
      </c>
      <c r="C18" s="77">
        <v>43769</v>
      </c>
      <c r="D18" s="33">
        <v>54908</v>
      </c>
      <c r="E18" s="33">
        <v>45264</v>
      </c>
      <c r="F18" s="31">
        <f>E18*1000/(31*24*3600)</f>
        <v>16.899641577060933</v>
      </c>
      <c r="G18" s="39" t="s">
        <v>619</v>
      </c>
      <c r="H18" s="77">
        <v>43751</v>
      </c>
      <c r="I18" s="86">
        <v>3</v>
      </c>
      <c r="J18" s="89">
        <v>60</v>
      </c>
      <c r="K18" s="32" t="s">
        <v>618</v>
      </c>
      <c r="L18" s="11" t="s">
        <v>622</v>
      </c>
    </row>
    <row r="19" spans="1:12">
      <c r="A19" s="34" t="s">
        <v>537</v>
      </c>
      <c r="B19" s="77">
        <v>43770</v>
      </c>
      <c r="C19" s="77">
        <v>43799</v>
      </c>
      <c r="D19" s="33">
        <v>101966</v>
      </c>
      <c r="E19" s="33">
        <v>47058</v>
      </c>
      <c r="F19" s="31">
        <f>E19*1000/(30*24*3600)</f>
        <v>18.155092592592592</v>
      </c>
      <c r="G19" s="39" t="s">
        <v>619</v>
      </c>
      <c r="H19" s="77">
        <v>43779</v>
      </c>
      <c r="I19" s="86">
        <v>4</v>
      </c>
      <c r="J19" s="89">
        <v>62</v>
      </c>
      <c r="K19" s="32" t="s">
        <v>618</v>
      </c>
      <c r="L19" s="11" t="s">
        <v>622</v>
      </c>
    </row>
    <row r="20" spans="1:12">
      <c r="A20" s="34" t="s">
        <v>537</v>
      </c>
      <c r="B20" s="77">
        <v>43800</v>
      </c>
      <c r="C20" s="77">
        <v>43830</v>
      </c>
      <c r="D20" s="33">
        <v>147008</v>
      </c>
      <c r="E20" s="33">
        <v>45042</v>
      </c>
      <c r="F20" s="31">
        <f>E20*1000/(31*24*3600)</f>
        <v>16.816756272401435</v>
      </c>
      <c r="G20" s="39" t="s">
        <v>619</v>
      </c>
      <c r="H20" s="82">
        <v>43814</v>
      </c>
      <c r="I20" s="87">
        <v>4.25</v>
      </c>
      <c r="J20" s="90">
        <v>80</v>
      </c>
      <c r="K20" s="32" t="s">
        <v>618</v>
      </c>
      <c r="L20" s="11" t="s">
        <v>622</v>
      </c>
    </row>
    <row r="21" spans="1:12">
      <c r="A21" s="11"/>
      <c r="B21" s="78"/>
      <c r="C21" s="78"/>
      <c r="D21" s="48"/>
      <c r="E21" s="2"/>
      <c r="F21" s="2"/>
      <c r="G21" s="2"/>
      <c r="H21" s="82"/>
      <c r="I21" s="87"/>
      <c r="J21" s="90"/>
      <c r="K21" s="32"/>
      <c r="L21" s="11"/>
    </row>
    <row r="22" spans="1:12">
      <c r="A22" s="11"/>
      <c r="B22" s="78"/>
      <c r="C22" s="78"/>
      <c r="D22" s="48"/>
      <c r="E22" s="2"/>
      <c r="F22" s="2"/>
      <c r="G22" s="2"/>
      <c r="H22" s="82"/>
      <c r="I22" s="87"/>
      <c r="J22" s="90"/>
      <c r="K22" s="32"/>
      <c r="L22" s="11"/>
    </row>
    <row r="23" spans="1:12">
      <c r="A23" s="11"/>
      <c r="B23" s="78"/>
      <c r="C23" s="78"/>
      <c r="D23" s="48"/>
      <c r="E23" s="2"/>
      <c r="F23" s="2"/>
      <c r="G23" s="2"/>
      <c r="H23" s="82"/>
      <c r="I23" s="87"/>
      <c r="J23" s="90"/>
      <c r="K23" s="32"/>
      <c r="L23" s="11"/>
    </row>
    <row r="24" spans="1:12">
      <c r="A24" s="11"/>
      <c r="B24" s="78"/>
      <c r="C24" s="78"/>
      <c r="D24" s="48"/>
      <c r="E24" s="2"/>
      <c r="F24" s="2"/>
      <c r="G24" s="2"/>
      <c r="H24" s="82"/>
      <c r="I24" s="87"/>
      <c r="J24" s="90"/>
      <c r="K24" s="32"/>
      <c r="L24" s="11"/>
    </row>
    <row r="25" spans="1:12">
      <c r="A25" s="11"/>
      <c r="B25" s="78"/>
      <c r="C25" s="78"/>
      <c r="D25" s="48"/>
      <c r="E25" s="2"/>
      <c r="F25" s="2"/>
      <c r="G25" s="2"/>
      <c r="H25" s="82"/>
      <c r="I25" s="87"/>
      <c r="J25" s="90"/>
      <c r="K25" s="32"/>
      <c r="L25" s="11"/>
    </row>
    <row r="26" spans="1:12">
      <c r="A26" s="11"/>
      <c r="B26" s="78"/>
      <c r="C26" s="78"/>
      <c r="D26" s="48"/>
      <c r="E26" s="2"/>
      <c r="F26" s="2"/>
      <c r="G26" s="2"/>
      <c r="H26" s="82"/>
      <c r="I26" s="87"/>
      <c r="J26" s="90"/>
      <c r="K26" s="32"/>
      <c r="L26" s="11"/>
    </row>
    <row r="27" spans="1:12">
      <c r="A27" s="11"/>
      <c r="B27" s="78"/>
      <c r="C27" s="78"/>
      <c r="D27" s="48"/>
      <c r="E27" s="2"/>
      <c r="F27" s="2"/>
      <c r="G27" s="2"/>
      <c r="H27" s="82"/>
      <c r="I27" s="87"/>
      <c r="J27" s="90"/>
      <c r="K27" s="32"/>
      <c r="L27" s="11"/>
    </row>
    <row r="28" spans="1:12">
      <c r="A28" s="11"/>
      <c r="B28" s="78"/>
      <c r="C28" s="78"/>
      <c r="D28" s="48"/>
      <c r="E28" s="2"/>
      <c r="F28" s="2"/>
      <c r="G28" s="2"/>
      <c r="H28" s="82"/>
      <c r="I28" s="87"/>
      <c r="J28" s="90"/>
      <c r="K28" s="32"/>
      <c r="L28" s="11"/>
    </row>
    <row r="29" spans="1:12">
      <c r="A29" s="11"/>
      <c r="B29" s="78"/>
      <c r="C29" s="78"/>
      <c r="D29" s="48"/>
      <c r="E29" s="2"/>
      <c r="F29" s="2"/>
      <c r="G29" s="2"/>
      <c r="H29" s="82"/>
      <c r="I29" s="87"/>
      <c r="J29" s="90"/>
      <c r="K29" s="32"/>
      <c r="L29" s="11"/>
    </row>
    <row r="30" spans="1:12">
      <c r="A30" s="11"/>
      <c r="B30" s="78"/>
      <c r="C30" s="78"/>
      <c r="D30" s="48"/>
      <c r="E30" s="2"/>
      <c r="F30" s="2"/>
      <c r="G30" s="2"/>
      <c r="H30" s="82"/>
      <c r="I30" s="87"/>
      <c r="J30" s="90"/>
      <c r="K30" s="32"/>
      <c r="L30" s="11"/>
    </row>
    <row r="31" spans="1:12">
      <c r="A31" s="11"/>
      <c r="B31" s="78"/>
      <c r="C31" s="78"/>
      <c r="D31" s="48"/>
      <c r="E31" s="2"/>
      <c r="F31" s="2"/>
      <c r="G31" s="2"/>
      <c r="H31" s="82"/>
      <c r="I31" s="87"/>
      <c r="J31" s="90"/>
      <c r="K31" s="32"/>
      <c r="L31" s="11"/>
    </row>
    <row r="32" spans="1:12">
      <c r="H32" s="72"/>
      <c r="I32" s="72"/>
      <c r="J32" s="72"/>
      <c r="K32" s="72"/>
    </row>
    <row r="33" spans="8:11">
      <c r="H33" s="72"/>
      <c r="I33" s="72"/>
      <c r="J33" s="72"/>
      <c r="K33" s="72"/>
    </row>
    <row r="34" spans="8:11">
      <c r="H34" s="72"/>
      <c r="I34" s="72"/>
      <c r="J34" s="72"/>
      <c r="K34" s="72"/>
    </row>
    <row r="35" spans="8:11">
      <c r="H35" s="72"/>
      <c r="I35" s="72"/>
      <c r="J35" s="72"/>
      <c r="K35" s="72"/>
    </row>
  </sheetData>
  <mergeCells count="3">
    <mergeCell ref="A2:A5"/>
    <mergeCell ref="B2:L5"/>
    <mergeCell ref="B7:C7"/>
  </mergeCells>
  <pageMargins left="0.7" right="0.7" top="0.75" bottom="0.75" header="0.3" footer="0.3"/>
  <pageSetup orientation="portrait"/>
  <ignoredErrors>
    <ignoredError sqref="F10:F19" formula="1"/>
  </ignoredErrors>
  <legacyDrawing r:id="rId1"/>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L35"/>
  <sheetViews>
    <sheetView showGridLines="0" topLeftCell="A8" workbookViewId="0">
      <selection activeCell="G44" sqref="G44"/>
    </sheetView>
  </sheetViews>
  <sheetFormatPr baseColWidth="10" defaultColWidth="23.5" defaultRowHeight="14"/>
  <cols>
    <col min="1" max="1" width="20.83203125" style="8" customWidth="1"/>
    <col min="2" max="3" width="19.5" style="1" customWidth="1"/>
    <col min="4" max="4" width="19.5" style="69" customWidth="1"/>
    <col min="5" max="6" width="19.5" style="1" customWidth="1"/>
    <col min="7" max="7" width="20" style="1" customWidth="1"/>
    <col min="8" max="10" width="19.5" style="8" customWidth="1"/>
    <col min="11" max="11" width="20" style="8" customWidth="1"/>
    <col min="12" max="12" width="66.5" style="8" customWidth="1"/>
    <col min="13" max="16384" width="23.5" style="8"/>
  </cols>
  <sheetData>
    <row r="1" spans="1:12" ht="24.75" customHeight="1">
      <c r="A1" s="28" t="s">
        <v>363</v>
      </c>
      <c r="B1" s="22" t="s">
        <v>513</v>
      </c>
      <c r="C1" s="23"/>
      <c r="D1" s="67"/>
      <c r="E1" s="23"/>
      <c r="F1" s="23"/>
      <c r="G1" s="23"/>
      <c r="H1" s="23"/>
      <c r="I1" s="23"/>
      <c r="J1" s="23"/>
      <c r="K1" s="23"/>
    </row>
    <row r="2" spans="1:12" ht="30" customHeight="1">
      <c r="A2" s="142" t="s">
        <v>364</v>
      </c>
      <c r="B2" s="143" t="s">
        <v>525</v>
      </c>
      <c r="C2" s="143"/>
      <c r="D2" s="143"/>
      <c r="E2" s="143"/>
      <c r="F2" s="143"/>
      <c r="G2" s="143"/>
      <c r="H2" s="143"/>
      <c r="I2" s="143"/>
      <c r="J2" s="143"/>
      <c r="K2" s="143"/>
      <c r="L2" s="143"/>
    </row>
    <row r="3" spans="1:12">
      <c r="A3" s="142"/>
      <c r="B3" s="143"/>
      <c r="C3" s="143"/>
      <c r="D3" s="143"/>
      <c r="E3" s="143"/>
      <c r="F3" s="143"/>
      <c r="G3" s="143"/>
      <c r="H3" s="143"/>
      <c r="I3" s="143"/>
      <c r="J3" s="143"/>
      <c r="K3" s="143"/>
      <c r="L3" s="143"/>
    </row>
    <row r="4" spans="1:12">
      <c r="A4" s="142"/>
      <c r="B4" s="143"/>
      <c r="C4" s="143"/>
      <c r="D4" s="143"/>
      <c r="E4" s="143"/>
      <c r="F4" s="143"/>
      <c r="G4" s="143"/>
      <c r="H4" s="143"/>
      <c r="I4" s="143"/>
      <c r="J4" s="143"/>
      <c r="K4" s="143"/>
      <c r="L4" s="143"/>
    </row>
    <row r="5" spans="1:12" ht="92.25" customHeight="1">
      <c r="A5" s="142"/>
      <c r="B5" s="143"/>
      <c r="C5" s="143"/>
      <c r="D5" s="143"/>
      <c r="E5" s="143"/>
      <c r="F5" s="143"/>
      <c r="G5" s="143"/>
      <c r="H5" s="143"/>
      <c r="I5" s="143"/>
      <c r="J5" s="143"/>
      <c r="K5" s="143"/>
      <c r="L5" s="143"/>
    </row>
    <row r="6" spans="1:12" s="21" customFormat="1" ht="36" customHeight="1">
      <c r="A6" s="19"/>
      <c r="B6" s="20"/>
      <c r="C6" s="20"/>
      <c r="D6" s="68"/>
      <c r="E6" s="20"/>
      <c r="F6" s="20"/>
      <c r="G6" s="20"/>
      <c r="H6" s="20"/>
      <c r="I6" s="20"/>
      <c r="J6" s="20"/>
      <c r="K6" s="20"/>
      <c r="L6" s="20"/>
    </row>
    <row r="7" spans="1:12" ht="15" customHeight="1">
      <c r="B7" s="144" t="s">
        <v>504</v>
      </c>
      <c r="C7" s="145"/>
    </row>
    <row r="8" spans="1:12" ht="85.5" customHeight="1">
      <c r="A8" s="15" t="s">
        <v>500</v>
      </c>
      <c r="B8" s="15" t="s">
        <v>515</v>
      </c>
      <c r="C8" s="15" t="s">
        <v>517</v>
      </c>
      <c r="D8" s="70" t="s">
        <v>518</v>
      </c>
      <c r="E8" s="16" t="s">
        <v>519</v>
      </c>
      <c r="F8" s="16" t="s">
        <v>516</v>
      </c>
      <c r="G8" s="16" t="s">
        <v>523</v>
      </c>
      <c r="H8" s="18" t="s">
        <v>520</v>
      </c>
      <c r="I8" s="18" t="s">
        <v>655</v>
      </c>
      <c r="J8" s="18" t="s">
        <v>656</v>
      </c>
      <c r="K8" s="18" t="s">
        <v>524</v>
      </c>
      <c r="L8" s="16" t="s">
        <v>0</v>
      </c>
    </row>
    <row r="9" spans="1:12">
      <c r="A9" s="34" t="s">
        <v>539</v>
      </c>
      <c r="B9" s="77">
        <v>43466</v>
      </c>
      <c r="C9" s="77">
        <v>43496</v>
      </c>
      <c r="D9" s="33" t="s">
        <v>618</v>
      </c>
      <c r="E9" s="36">
        <v>11863</v>
      </c>
      <c r="F9" s="31">
        <f t="shared" ref="F9:F13" si="0">E9*1000/(31*24*3600)</f>
        <v>4.4291367980884111</v>
      </c>
      <c r="G9" s="39" t="s">
        <v>619</v>
      </c>
      <c r="H9" s="82" t="s">
        <v>618</v>
      </c>
      <c r="I9" s="87" t="s">
        <v>618</v>
      </c>
      <c r="J9" s="90" t="s">
        <v>618</v>
      </c>
      <c r="K9" s="32" t="s">
        <v>618</v>
      </c>
      <c r="L9" s="38" t="s">
        <v>622</v>
      </c>
    </row>
    <row r="10" spans="1:12">
      <c r="A10" s="34" t="s">
        <v>539</v>
      </c>
      <c r="B10" s="77">
        <v>43497</v>
      </c>
      <c r="C10" s="77">
        <v>43524</v>
      </c>
      <c r="D10" s="33" t="s">
        <v>618</v>
      </c>
      <c r="E10" s="36">
        <v>7498</v>
      </c>
      <c r="F10" s="31">
        <f>E10*1000/(28*24*3600)</f>
        <v>3.099371693121693</v>
      </c>
      <c r="G10" s="39" t="s">
        <v>619</v>
      </c>
      <c r="H10" s="82" t="s">
        <v>618</v>
      </c>
      <c r="I10" s="87" t="s">
        <v>618</v>
      </c>
      <c r="J10" s="90" t="s">
        <v>618</v>
      </c>
      <c r="K10" s="32" t="s">
        <v>618</v>
      </c>
      <c r="L10" s="38" t="s">
        <v>622</v>
      </c>
    </row>
    <row r="11" spans="1:12">
      <c r="A11" s="34" t="s">
        <v>539</v>
      </c>
      <c r="B11" s="77">
        <v>43525</v>
      </c>
      <c r="C11" s="77">
        <v>43555</v>
      </c>
      <c r="D11" s="33" t="s">
        <v>618</v>
      </c>
      <c r="E11" s="36">
        <v>9344</v>
      </c>
      <c r="F11" s="31">
        <f>E11*1000/(31*24*3600)</f>
        <v>3.4886499402628437</v>
      </c>
      <c r="G11" s="39" t="s">
        <v>619</v>
      </c>
      <c r="H11" s="82" t="s">
        <v>618</v>
      </c>
      <c r="I11" s="87" t="s">
        <v>618</v>
      </c>
      <c r="J11" s="90" t="s">
        <v>618</v>
      </c>
      <c r="K11" s="32" t="s">
        <v>618</v>
      </c>
      <c r="L11" s="38" t="s">
        <v>622</v>
      </c>
    </row>
    <row r="12" spans="1:12">
      <c r="A12" s="34" t="s">
        <v>539</v>
      </c>
      <c r="B12" s="77">
        <v>43556</v>
      </c>
      <c r="C12" s="77">
        <v>43585</v>
      </c>
      <c r="D12" s="33" t="s">
        <v>618</v>
      </c>
      <c r="E12" s="36">
        <v>11167</v>
      </c>
      <c r="F12" s="31">
        <f>E12*1000/(30*24*3600)</f>
        <v>4.3082561728395063</v>
      </c>
      <c r="G12" s="39" t="s">
        <v>619</v>
      </c>
      <c r="H12" s="82" t="s">
        <v>618</v>
      </c>
      <c r="I12" s="87" t="s">
        <v>618</v>
      </c>
      <c r="J12" s="90" t="s">
        <v>618</v>
      </c>
      <c r="K12" s="32" t="s">
        <v>618</v>
      </c>
      <c r="L12" s="38" t="s">
        <v>622</v>
      </c>
    </row>
    <row r="13" spans="1:12">
      <c r="A13" s="34" t="s">
        <v>539</v>
      </c>
      <c r="B13" s="77">
        <v>43586</v>
      </c>
      <c r="C13" s="77">
        <v>43616</v>
      </c>
      <c r="D13" s="33" t="s">
        <v>618</v>
      </c>
      <c r="E13" s="36">
        <v>8280</v>
      </c>
      <c r="F13" s="31">
        <f t="shared" si="0"/>
        <v>3.0913978494623655</v>
      </c>
      <c r="G13" s="39" t="s">
        <v>619</v>
      </c>
      <c r="H13" s="82" t="s">
        <v>618</v>
      </c>
      <c r="I13" s="87" t="s">
        <v>618</v>
      </c>
      <c r="J13" s="90" t="s">
        <v>618</v>
      </c>
      <c r="K13" s="32" t="s">
        <v>618</v>
      </c>
      <c r="L13" s="38" t="s">
        <v>622</v>
      </c>
    </row>
    <row r="14" spans="1:12">
      <c r="A14" s="34" t="s">
        <v>539</v>
      </c>
      <c r="B14" s="77">
        <v>43617</v>
      </c>
      <c r="C14" s="77">
        <v>43646</v>
      </c>
      <c r="D14" s="33" t="s">
        <v>618</v>
      </c>
      <c r="E14" s="36">
        <v>12302</v>
      </c>
      <c r="F14" s="31">
        <f>E14*1000/(30*24*3600)</f>
        <v>4.7461419753086416</v>
      </c>
      <c r="G14" s="39" t="s">
        <v>619</v>
      </c>
      <c r="H14" s="82" t="s">
        <v>618</v>
      </c>
      <c r="I14" s="87" t="s">
        <v>618</v>
      </c>
      <c r="J14" s="90" t="s">
        <v>618</v>
      </c>
      <c r="K14" s="32" t="s">
        <v>618</v>
      </c>
      <c r="L14" s="38" t="s">
        <v>622</v>
      </c>
    </row>
    <row r="15" spans="1:12">
      <c r="A15" s="34" t="s">
        <v>539</v>
      </c>
      <c r="B15" s="77">
        <v>43647</v>
      </c>
      <c r="C15" s="77">
        <v>43677</v>
      </c>
      <c r="D15" s="33">
        <v>67672</v>
      </c>
      <c r="E15" s="36">
        <v>12936</v>
      </c>
      <c r="F15" s="31">
        <f>E15*1000/(31*24*3600)</f>
        <v>4.8297491039426523</v>
      </c>
      <c r="G15" s="39" t="s">
        <v>619</v>
      </c>
      <c r="H15" s="77">
        <v>43653</v>
      </c>
      <c r="I15" s="86">
        <v>3.8</v>
      </c>
      <c r="J15" s="89">
        <v>17</v>
      </c>
      <c r="K15" s="32" t="s">
        <v>618</v>
      </c>
      <c r="L15" s="11" t="s">
        <v>622</v>
      </c>
    </row>
    <row r="16" spans="1:12">
      <c r="A16" s="34" t="s">
        <v>539</v>
      </c>
      <c r="B16" s="77">
        <v>43678</v>
      </c>
      <c r="C16" s="77">
        <v>43708</v>
      </c>
      <c r="D16" s="33">
        <v>79019</v>
      </c>
      <c r="E16" s="36">
        <v>11347</v>
      </c>
      <c r="F16" s="31">
        <f>E16*1000/(31*24*3600)</f>
        <v>4.2364844683393068</v>
      </c>
      <c r="G16" s="39" t="s">
        <v>619</v>
      </c>
      <c r="H16" s="77">
        <v>43681</v>
      </c>
      <c r="I16" s="86">
        <v>3.4</v>
      </c>
      <c r="J16" s="89">
        <v>13</v>
      </c>
      <c r="K16" s="32" t="s">
        <v>618</v>
      </c>
      <c r="L16" s="11" t="s">
        <v>622</v>
      </c>
    </row>
    <row r="17" spans="1:12">
      <c r="A17" s="34" t="s">
        <v>539</v>
      </c>
      <c r="B17" s="77">
        <v>43709</v>
      </c>
      <c r="C17" s="77">
        <v>43738</v>
      </c>
      <c r="D17" s="33">
        <v>89324</v>
      </c>
      <c r="E17" s="36">
        <v>10305</v>
      </c>
      <c r="F17" s="31">
        <f>E17*1000/(30*24*3600)</f>
        <v>3.9756944444444446</v>
      </c>
      <c r="G17" s="39" t="s">
        <v>619</v>
      </c>
      <c r="H17" s="77">
        <v>43709</v>
      </c>
      <c r="I17" s="86">
        <v>3.55</v>
      </c>
      <c r="J17" s="89">
        <v>18</v>
      </c>
      <c r="K17" s="32" t="s">
        <v>618</v>
      </c>
      <c r="L17" s="11" t="s">
        <v>622</v>
      </c>
    </row>
    <row r="18" spans="1:12">
      <c r="A18" s="34" t="s">
        <v>539</v>
      </c>
      <c r="B18" s="77">
        <v>43739</v>
      </c>
      <c r="C18" s="77">
        <v>43769</v>
      </c>
      <c r="D18" s="33">
        <v>99912</v>
      </c>
      <c r="E18" s="33">
        <v>10588</v>
      </c>
      <c r="F18" s="31">
        <f>E18*1000/(31*24*3600)</f>
        <v>3.9531063321385904</v>
      </c>
      <c r="G18" s="39" t="s">
        <v>619</v>
      </c>
      <c r="H18" s="77">
        <v>43751</v>
      </c>
      <c r="I18" s="86">
        <v>4.2</v>
      </c>
      <c r="J18" s="89">
        <v>12</v>
      </c>
      <c r="K18" s="32" t="s">
        <v>618</v>
      </c>
      <c r="L18" s="11" t="s">
        <v>622</v>
      </c>
    </row>
    <row r="19" spans="1:12">
      <c r="A19" s="34" t="s">
        <v>539</v>
      </c>
      <c r="B19" s="77">
        <v>43770</v>
      </c>
      <c r="C19" s="77">
        <v>43799</v>
      </c>
      <c r="D19" s="33">
        <v>108787</v>
      </c>
      <c r="E19" s="33">
        <v>8875</v>
      </c>
      <c r="F19" s="31">
        <f>E19*1000/(30*24*3600)</f>
        <v>3.4239969135802468</v>
      </c>
      <c r="G19" s="39" t="s">
        <v>619</v>
      </c>
      <c r="H19" s="77">
        <v>43779</v>
      </c>
      <c r="I19" s="86">
        <v>4</v>
      </c>
      <c r="J19" s="89">
        <v>18</v>
      </c>
      <c r="K19" s="32" t="s">
        <v>618</v>
      </c>
      <c r="L19" s="11" t="s">
        <v>622</v>
      </c>
    </row>
    <row r="20" spans="1:12">
      <c r="A20" s="34" t="s">
        <v>539</v>
      </c>
      <c r="B20" s="77">
        <v>43800</v>
      </c>
      <c r="C20" s="77">
        <v>43830</v>
      </c>
      <c r="D20" s="33">
        <v>115305</v>
      </c>
      <c r="E20" s="33">
        <v>6518</v>
      </c>
      <c r="F20" s="31">
        <f>E20*1000/(31*24*3600)</f>
        <v>2.4335424133811232</v>
      </c>
      <c r="G20" s="39" t="s">
        <v>619</v>
      </c>
      <c r="H20" s="82">
        <v>43814</v>
      </c>
      <c r="I20" s="87">
        <v>2.5</v>
      </c>
      <c r="J20" s="46" t="s">
        <v>618</v>
      </c>
      <c r="K20" s="32" t="s">
        <v>618</v>
      </c>
      <c r="L20" s="11" t="s">
        <v>622</v>
      </c>
    </row>
    <row r="21" spans="1:12">
      <c r="A21" s="11"/>
      <c r="B21" s="78"/>
      <c r="C21" s="78"/>
      <c r="D21" s="48"/>
      <c r="E21" s="2"/>
      <c r="F21" s="2"/>
      <c r="G21" s="2"/>
      <c r="H21" s="82"/>
      <c r="I21" s="87"/>
      <c r="J21" s="90"/>
      <c r="K21" s="32"/>
      <c r="L21" s="11"/>
    </row>
    <row r="22" spans="1:12">
      <c r="A22" s="11"/>
      <c r="B22" s="78"/>
      <c r="C22" s="78"/>
      <c r="D22" s="48"/>
      <c r="E22" s="2"/>
      <c r="F22" s="2"/>
      <c r="G22" s="2"/>
      <c r="H22" s="82"/>
      <c r="I22" s="87"/>
      <c r="J22" s="90"/>
      <c r="K22" s="32"/>
      <c r="L22" s="11"/>
    </row>
    <row r="23" spans="1:12">
      <c r="A23" s="11"/>
      <c r="B23" s="78"/>
      <c r="C23" s="78"/>
      <c r="D23" s="48"/>
      <c r="E23" s="2"/>
      <c r="F23" s="2"/>
      <c r="G23" s="2"/>
      <c r="H23" s="82"/>
      <c r="I23" s="87"/>
      <c r="J23" s="90"/>
      <c r="K23" s="32"/>
      <c r="L23" s="11"/>
    </row>
    <row r="24" spans="1:12">
      <c r="A24" s="11"/>
      <c r="B24" s="78"/>
      <c r="C24" s="78"/>
      <c r="D24" s="48"/>
      <c r="E24" s="2"/>
      <c r="F24" s="2"/>
      <c r="G24" s="2"/>
      <c r="H24" s="82"/>
      <c r="I24" s="87"/>
      <c r="J24" s="90"/>
      <c r="K24" s="32"/>
      <c r="L24" s="11"/>
    </row>
    <row r="25" spans="1:12">
      <c r="A25" s="11"/>
      <c r="B25" s="78"/>
      <c r="C25" s="78"/>
      <c r="D25" s="48"/>
      <c r="E25" s="2"/>
      <c r="F25" s="2"/>
      <c r="G25" s="2"/>
      <c r="H25" s="82"/>
      <c r="I25" s="87"/>
      <c r="J25" s="90"/>
      <c r="K25" s="32"/>
      <c r="L25" s="11"/>
    </row>
    <row r="26" spans="1:12">
      <c r="A26" s="11"/>
      <c r="B26" s="78"/>
      <c r="C26" s="78"/>
      <c r="D26" s="48"/>
      <c r="E26" s="2"/>
      <c r="F26" s="2"/>
      <c r="G26" s="2"/>
      <c r="H26" s="82"/>
      <c r="I26" s="87"/>
      <c r="J26" s="90"/>
      <c r="K26" s="32"/>
      <c r="L26" s="11"/>
    </row>
    <row r="27" spans="1:12">
      <c r="A27" s="11"/>
      <c r="B27" s="78"/>
      <c r="C27" s="78"/>
      <c r="D27" s="48"/>
      <c r="E27" s="2"/>
      <c r="F27" s="2"/>
      <c r="G27" s="2"/>
      <c r="H27" s="82"/>
      <c r="I27" s="87"/>
      <c r="J27" s="90"/>
      <c r="K27" s="32"/>
      <c r="L27" s="11"/>
    </row>
    <row r="28" spans="1:12">
      <c r="A28" s="11"/>
      <c r="B28" s="78"/>
      <c r="C28" s="78"/>
      <c r="D28" s="48"/>
      <c r="E28" s="2"/>
      <c r="F28" s="2"/>
      <c r="G28" s="2"/>
      <c r="H28" s="82"/>
      <c r="I28" s="87"/>
      <c r="J28" s="90"/>
      <c r="K28" s="32"/>
      <c r="L28" s="11"/>
    </row>
    <row r="29" spans="1:12">
      <c r="A29" s="11"/>
      <c r="B29" s="78"/>
      <c r="C29" s="78"/>
      <c r="D29" s="48"/>
      <c r="E29" s="2"/>
      <c r="F29" s="2"/>
      <c r="G29" s="2"/>
      <c r="H29" s="82"/>
      <c r="I29" s="87"/>
      <c r="J29" s="90"/>
      <c r="K29" s="32"/>
      <c r="L29" s="11"/>
    </row>
    <row r="30" spans="1:12">
      <c r="A30" s="11"/>
      <c r="B30" s="78"/>
      <c r="C30" s="78"/>
      <c r="D30" s="48"/>
      <c r="E30" s="2"/>
      <c r="F30" s="2"/>
      <c r="G30" s="2"/>
      <c r="H30" s="82"/>
      <c r="I30" s="87"/>
      <c r="J30" s="90"/>
      <c r="K30" s="32"/>
      <c r="L30" s="11"/>
    </row>
    <row r="31" spans="1:12">
      <c r="A31" s="11"/>
      <c r="B31" s="78"/>
      <c r="C31" s="78"/>
      <c r="D31" s="48"/>
      <c r="E31" s="2"/>
      <c r="F31" s="2"/>
      <c r="G31" s="2"/>
      <c r="H31" s="82"/>
      <c r="I31" s="87"/>
      <c r="J31" s="90"/>
      <c r="K31" s="32"/>
      <c r="L31" s="11"/>
    </row>
    <row r="32" spans="1:12">
      <c r="H32" s="72"/>
      <c r="I32" s="72"/>
      <c r="J32" s="72"/>
      <c r="K32" s="72"/>
    </row>
    <row r="33" spans="8:11">
      <c r="H33" s="72"/>
      <c r="I33" s="72"/>
      <c r="J33" s="72"/>
      <c r="K33" s="72"/>
    </row>
    <row r="34" spans="8:11">
      <c r="H34" s="72"/>
      <c r="I34" s="72"/>
      <c r="J34" s="72"/>
      <c r="K34" s="72"/>
    </row>
    <row r="35" spans="8:11">
      <c r="H35" s="72"/>
      <c r="I35" s="72"/>
      <c r="J35" s="72"/>
      <c r="K35" s="72"/>
    </row>
  </sheetData>
  <mergeCells count="3">
    <mergeCell ref="A2:A5"/>
    <mergeCell ref="B2:L5"/>
    <mergeCell ref="B7:C7"/>
  </mergeCells>
  <pageMargins left="0.7" right="0.7" top="0.75" bottom="0.75" header="0.3" footer="0.3"/>
  <pageSetup orientation="portrait"/>
  <ignoredErrors>
    <ignoredError sqref="F10:F20" formula="1"/>
  </ignoredErrors>
  <legacyDrawing r:id="rId1"/>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L35"/>
  <sheetViews>
    <sheetView showGridLines="0" topLeftCell="B8" workbookViewId="0">
      <selection activeCell="H20" sqref="H20"/>
    </sheetView>
  </sheetViews>
  <sheetFormatPr baseColWidth="10" defaultColWidth="23.5" defaultRowHeight="14"/>
  <cols>
    <col min="1" max="1" width="20.83203125" style="8" customWidth="1"/>
    <col min="2" max="3" width="19.5" style="1" customWidth="1"/>
    <col min="4" max="4" width="19.5" style="69" customWidth="1"/>
    <col min="5" max="6" width="19.5" style="1" customWidth="1"/>
    <col min="7" max="7" width="20" style="1" customWidth="1"/>
    <col min="8" max="10" width="19.5" style="8" customWidth="1"/>
    <col min="11" max="11" width="20" style="8" customWidth="1"/>
    <col min="12" max="12" width="66.5" style="8" customWidth="1"/>
    <col min="13" max="16384" width="23.5" style="8"/>
  </cols>
  <sheetData>
    <row r="1" spans="1:12" ht="24.75" customHeight="1">
      <c r="A1" s="28" t="s">
        <v>363</v>
      </c>
      <c r="B1" s="22" t="s">
        <v>513</v>
      </c>
      <c r="C1" s="23"/>
      <c r="D1" s="67"/>
      <c r="E1" s="23"/>
      <c r="F1" s="23"/>
      <c r="G1" s="23"/>
      <c r="H1" s="23"/>
      <c r="I1" s="23"/>
      <c r="J1" s="23"/>
      <c r="K1" s="23"/>
    </row>
    <row r="2" spans="1:12" ht="30" customHeight="1">
      <c r="A2" s="142" t="s">
        <v>364</v>
      </c>
      <c r="B2" s="143" t="s">
        <v>525</v>
      </c>
      <c r="C2" s="143"/>
      <c r="D2" s="143"/>
      <c r="E2" s="143"/>
      <c r="F2" s="143"/>
      <c r="G2" s="143"/>
      <c r="H2" s="143"/>
      <c r="I2" s="143"/>
      <c r="J2" s="143"/>
      <c r="K2" s="143"/>
      <c r="L2" s="143"/>
    </row>
    <row r="3" spans="1:12">
      <c r="A3" s="142"/>
      <c r="B3" s="143"/>
      <c r="C3" s="143"/>
      <c r="D3" s="143"/>
      <c r="E3" s="143"/>
      <c r="F3" s="143"/>
      <c r="G3" s="143"/>
      <c r="H3" s="143"/>
      <c r="I3" s="143"/>
      <c r="J3" s="143"/>
      <c r="K3" s="143"/>
      <c r="L3" s="143"/>
    </row>
    <row r="4" spans="1:12">
      <c r="A4" s="142"/>
      <c r="B4" s="143"/>
      <c r="C4" s="143"/>
      <c r="D4" s="143"/>
      <c r="E4" s="143"/>
      <c r="F4" s="143"/>
      <c r="G4" s="143"/>
      <c r="H4" s="143"/>
      <c r="I4" s="143"/>
      <c r="J4" s="143"/>
      <c r="K4" s="143"/>
      <c r="L4" s="143"/>
    </row>
    <row r="5" spans="1:12" ht="92.25" customHeight="1">
      <c r="A5" s="142"/>
      <c r="B5" s="143"/>
      <c r="C5" s="143"/>
      <c r="D5" s="143"/>
      <c r="E5" s="143"/>
      <c r="F5" s="143"/>
      <c r="G5" s="143"/>
      <c r="H5" s="143"/>
      <c r="I5" s="143"/>
      <c r="J5" s="143"/>
      <c r="K5" s="143"/>
      <c r="L5" s="143"/>
    </row>
    <row r="6" spans="1:12" s="21" customFormat="1" ht="36" customHeight="1">
      <c r="A6" s="19"/>
      <c r="B6" s="20"/>
      <c r="C6" s="20"/>
      <c r="D6" s="68"/>
      <c r="E6" s="20"/>
      <c r="F6" s="20"/>
      <c r="G6" s="20"/>
      <c r="H6" s="20"/>
      <c r="I6" s="20"/>
      <c r="J6" s="20"/>
      <c r="K6" s="20"/>
      <c r="L6" s="20"/>
    </row>
    <row r="7" spans="1:12" ht="15" customHeight="1">
      <c r="B7" s="144" t="s">
        <v>504</v>
      </c>
      <c r="C7" s="145"/>
    </row>
    <row r="8" spans="1:12" ht="85.5" customHeight="1">
      <c r="A8" s="15" t="s">
        <v>500</v>
      </c>
      <c r="B8" s="15" t="s">
        <v>515</v>
      </c>
      <c r="C8" s="15" t="s">
        <v>517</v>
      </c>
      <c r="D8" s="70" t="s">
        <v>518</v>
      </c>
      <c r="E8" s="16" t="s">
        <v>519</v>
      </c>
      <c r="F8" s="16" t="s">
        <v>516</v>
      </c>
      <c r="G8" s="16" t="s">
        <v>523</v>
      </c>
      <c r="H8" s="18" t="s">
        <v>520</v>
      </c>
      <c r="I8" s="18" t="s">
        <v>655</v>
      </c>
      <c r="J8" s="18" t="s">
        <v>656</v>
      </c>
      <c r="K8" s="18" t="s">
        <v>524</v>
      </c>
      <c r="L8" s="16" t="s">
        <v>0</v>
      </c>
    </row>
    <row r="9" spans="1:12">
      <c r="A9" s="34" t="s">
        <v>545</v>
      </c>
      <c r="B9" s="77">
        <v>43466</v>
      </c>
      <c r="C9" s="77">
        <v>43496</v>
      </c>
      <c r="D9" s="33" t="s">
        <v>618</v>
      </c>
      <c r="E9" s="75">
        <v>11304</v>
      </c>
      <c r="F9" s="31">
        <f t="shared" ref="F9:F13" si="0">E9*1000/(31*24*3600)</f>
        <v>4.220430107526882</v>
      </c>
      <c r="G9" s="39" t="s">
        <v>619</v>
      </c>
      <c r="H9" s="82" t="s">
        <v>618</v>
      </c>
      <c r="I9" s="87" t="s">
        <v>618</v>
      </c>
      <c r="J9" s="90" t="s">
        <v>618</v>
      </c>
      <c r="K9" s="32" t="s">
        <v>618</v>
      </c>
      <c r="L9" s="38" t="s">
        <v>622</v>
      </c>
    </row>
    <row r="10" spans="1:12">
      <c r="A10" s="34" t="s">
        <v>545</v>
      </c>
      <c r="B10" s="77">
        <v>43497</v>
      </c>
      <c r="C10" s="77">
        <v>43524</v>
      </c>
      <c r="D10" s="33" t="s">
        <v>618</v>
      </c>
      <c r="E10" s="75">
        <v>8440</v>
      </c>
      <c r="F10" s="31">
        <f>E10*1000/(28*24*3600)</f>
        <v>3.4887566137566139</v>
      </c>
      <c r="G10" s="39" t="s">
        <v>619</v>
      </c>
      <c r="H10" s="82" t="s">
        <v>618</v>
      </c>
      <c r="I10" s="87" t="s">
        <v>618</v>
      </c>
      <c r="J10" s="90" t="s">
        <v>618</v>
      </c>
      <c r="K10" s="32" t="s">
        <v>618</v>
      </c>
      <c r="L10" s="38" t="s">
        <v>622</v>
      </c>
    </row>
    <row r="11" spans="1:12">
      <c r="A11" s="34" t="s">
        <v>545</v>
      </c>
      <c r="B11" s="77">
        <v>43525</v>
      </c>
      <c r="C11" s="77">
        <v>43555</v>
      </c>
      <c r="D11" s="33" t="s">
        <v>618</v>
      </c>
      <c r="E11" s="75">
        <v>7163</v>
      </c>
      <c r="F11" s="31">
        <f>E11*1000/(31*24*3600)</f>
        <v>2.6743578255675029</v>
      </c>
      <c r="G11" s="39" t="s">
        <v>619</v>
      </c>
      <c r="H11" s="82" t="s">
        <v>618</v>
      </c>
      <c r="I11" s="87" t="s">
        <v>618</v>
      </c>
      <c r="J11" s="90" t="s">
        <v>618</v>
      </c>
      <c r="K11" s="32" t="s">
        <v>618</v>
      </c>
      <c r="L11" s="38" t="s">
        <v>622</v>
      </c>
    </row>
    <row r="12" spans="1:12">
      <c r="A12" s="34" t="s">
        <v>545</v>
      </c>
      <c r="B12" s="77">
        <v>43556</v>
      </c>
      <c r="C12" s="77">
        <v>43585</v>
      </c>
      <c r="D12" s="33" t="s">
        <v>618</v>
      </c>
      <c r="E12" s="75">
        <v>5015</v>
      </c>
      <c r="F12" s="31">
        <f>E12*1000/(30*24*3600)</f>
        <v>1.9347993827160495</v>
      </c>
      <c r="G12" s="39" t="s">
        <v>619</v>
      </c>
      <c r="H12" s="82" t="s">
        <v>618</v>
      </c>
      <c r="I12" s="87" t="s">
        <v>618</v>
      </c>
      <c r="J12" s="90" t="s">
        <v>618</v>
      </c>
      <c r="K12" s="32" t="s">
        <v>618</v>
      </c>
      <c r="L12" s="38" t="s">
        <v>622</v>
      </c>
    </row>
    <row r="13" spans="1:12">
      <c r="A13" s="34" t="s">
        <v>545</v>
      </c>
      <c r="B13" s="77">
        <v>43586</v>
      </c>
      <c r="C13" s="77">
        <v>43616</v>
      </c>
      <c r="D13" s="33" t="s">
        <v>618</v>
      </c>
      <c r="E13" s="75">
        <v>1541</v>
      </c>
      <c r="F13" s="31">
        <f t="shared" si="0"/>
        <v>0.57534348864994023</v>
      </c>
      <c r="G13" s="39" t="s">
        <v>619</v>
      </c>
      <c r="H13" s="82" t="s">
        <v>618</v>
      </c>
      <c r="I13" s="87" t="s">
        <v>618</v>
      </c>
      <c r="J13" s="90" t="s">
        <v>618</v>
      </c>
      <c r="K13" s="32" t="s">
        <v>618</v>
      </c>
      <c r="L13" s="38" t="s">
        <v>622</v>
      </c>
    </row>
    <row r="14" spans="1:12">
      <c r="A14" s="34" t="s">
        <v>545</v>
      </c>
      <c r="B14" s="77">
        <v>43617</v>
      </c>
      <c r="C14" s="77">
        <v>43646</v>
      </c>
      <c r="D14" s="33" t="s">
        <v>618</v>
      </c>
      <c r="E14" s="33" t="s">
        <v>618</v>
      </c>
      <c r="F14" s="33" t="s">
        <v>618</v>
      </c>
      <c r="G14" s="39" t="s">
        <v>619</v>
      </c>
      <c r="H14" s="82" t="s">
        <v>618</v>
      </c>
      <c r="I14" s="87" t="s">
        <v>618</v>
      </c>
      <c r="J14" s="90" t="s">
        <v>618</v>
      </c>
      <c r="K14" s="32" t="s">
        <v>618</v>
      </c>
      <c r="L14" s="38" t="s">
        <v>622</v>
      </c>
    </row>
    <row r="15" spans="1:12">
      <c r="A15" s="34" t="s">
        <v>545</v>
      </c>
      <c r="B15" s="77">
        <v>43647</v>
      </c>
      <c r="C15" s="77">
        <v>43677</v>
      </c>
      <c r="D15" s="33" t="s">
        <v>618</v>
      </c>
      <c r="E15" s="33" t="s">
        <v>618</v>
      </c>
      <c r="F15" s="33" t="s">
        <v>618</v>
      </c>
      <c r="G15" s="39" t="s">
        <v>619</v>
      </c>
      <c r="H15" s="82" t="s">
        <v>618</v>
      </c>
      <c r="I15" s="87" t="s">
        <v>618</v>
      </c>
      <c r="J15" s="90" t="s">
        <v>618</v>
      </c>
      <c r="K15" s="32" t="s">
        <v>618</v>
      </c>
      <c r="L15" s="11" t="s">
        <v>622</v>
      </c>
    </row>
    <row r="16" spans="1:12">
      <c r="A16" s="34" t="s">
        <v>545</v>
      </c>
      <c r="B16" s="77">
        <v>43678</v>
      </c>
      <c r="C16" s="77">
        <v>43708</v>
      </c>
      <c r="D16" s="33" t="s">
        <v>618</v>
      </c>
      <c r="E16" s="33" t="s">
        <v>618</v>
      </c>
      <c r="F16" s="33" t="s">
        <v>618</v>
      </c>
      <c r="G16" s="39" t="s">
        <v>619</v>
      </c>
      <c r="H16" s="82" t="s">
        <v>618</v>
      </c>
      <c r="I16" s="87" t="s">
        <v>618</v>
      </c>
      <c r="J16" s="90" t="s">
        <v>618</v>
      </c>
      <c r="K16" s="32" t="s">
        <v>618</v>
      </c>
      <c r="L16" s="11" t="s">
        <v>622</v>
      </c>
    </row>
    <row r="17" spans="1:12">
      <c r="A17" s="34" t="s">
        <v>545</v>
      </c>
      <c r="B17" s="77">
        <v>43709</v>
      </c>
      <c r="C17" s="77">
        <v>43738</v>
      </c>
      <c r="D17" s="33" t="s">
        <v>618</v>
      </c>
      <c r="E17" s="33" t="s">
        <v>618</v>
      </c>
      <c r="F17" s="33" t="s">
        <v>618</v>
      </c>
      <c r="G17" s="39" t="s">
        <v>619</v>
      </c>
      <c r="H17" s="82" t="s">
        <v>618</v>
      </c>
      <c r="I17" s="87" t="s">
        <v>618</v>
      </c>
      <c r="J17" s="90" t="s">
        <v>618</v>
      </c>
      <c r="K17" s="32" t="s">
        <v>618</v>
      </c>
      <c r="L17" s="11" t="s">
        <v>622</v>
      </c>
    </row>
    <row r="18" spans="1:12">
      <c r="A18" s="34" t="s">
        <v>545</v>
      </c>
      <c r="B18" s="77">
        <v>43739</v>
      </c>
      <c r="C18" s="77">
        <v>43769</v>
      </c>
      <c r="D18" s="33" t="s">
        <v>618</v>
      </c>
      <c r="E18" s="33" t="s">
        <v>618</v>
      </c>
      <c r="F18" s="33" t="s">
        <v>618</v>
      </c>
      <c r="G18" s="39" t="s">
        <v>619</v>
      </c>
      <c r="H18" s="82" t="s">
        <v>618</v>
      </c>
      <c r="I18" s="87" t="s">
        <v>618</v>
      </c>
      <c r="J18" s="90" t="s">
        <v>618</v>
      </c>
      <c r="K18" s="32" t="s">
        <v>618</v>
      </c>
      <c r="L18" s="11" t="s">
        <v>622</v>
      </c>
    </row>
    <row r="19" spans="1:12">
      <c r="A19" s="34" t="s">
        <v>545</v>
      </c>
      <c r="B19" s="77">
        <v>43770</v>
      </c>
      <c r="C19" s="77">
        <v>43799</v>
      </c>
      <c r="D19" s="33" t="s">
        <v>618</v>
      </c>
      <c r="E19" s="33" t="s">
        <v>618</v>
      </c>
      <c r="F19" s="33" t="s">
        <v>618</v>
      </c>
      <c r="G19" s="39" t="s">
        <v>619</v>
      </c>
      <c r="H19" s="82" t="s">
        <v>618</v>
      </c>
      <c r="I19" s="87" t="s">
        <v>618</v>
      </c>
      <c r="J19" s="90" t="s">
        <v>618</v>
      </c>
      <c r="K19" s="32" t="s">
        <v>618</v>
      </c>
      <c r="L19" s="11" t="s">
        <v>622</v>
      </c>
    </row>
    <row r="20" spans="1:12">
      <c r="A20" s="34" t="s">
        <v>545</v>
      </c>
      <c r="B20" s="77">
        <v>43800</v>
      </c>
      <c r="C20" s="77">
        <v>43830</v>
      </c>
      <c r="D20" s="33" t="s">
        <v>618</v>
      </c>
      <c r="E20" s="33" t="s">
        <v>618</v>
      </c>
      <c r="F20" s="33" t="s">
        <v>618</v>
      </c>
      <c r="G20" s="39" t="s">
        <v>619</v>
      </c>
      <c r="H20" s="87" t="s">
        <v>618</v>
      </c>
      <c r="I20" s="87" t="s">
        <v>618</v>
      </c>
      <c r="J20" s="90" t="s">
        <v>618</v>
      </c>
      <c r="K20" s="32" t="s">
        <v>618</v>
      </c>
      <c r="L20" s="11" t="s">
        <v>622</v>
      </c>
    </row>
    <row r="21" spans="1:12">
      <c r="A21" s="11"/>
      <c r="B21" s="78"/>
      <c r="C21" s="78"/>
      <c r="D21" s="48"/>
      <c r="E21" s="2"/>
      <c r="F21" s="2"/>
      <c r="G21" s="2"/>
      <c r="H21" s="82"/>
      <c r="I21" s="87"/>
      <c r="J21" s="90"/>
      <c r="K21" s="32"/>
      <c r="L21" s="11"/>
    </row>
    <row r="22" spans="1:12">
      <c r="A22" s="11"/>
      <c r="B22" s="78"/>
      <c r="C22" s="78"/>
      <c r="D22" s="48"/>
      <c r="E22" s="2"/>
      <c r="F22" s="2"/>
      <c r="G22" s="2"/>
      <c r="H22" s="82"/>
      <c r="I22" s="87"/>
      <c r="J22" s="90"/>
      <c r="K22" s="32"/>
      <c r="L22" s="11"/>
    </row>
    <row r="23" spans="1:12">
      <c r="A23" s="11"/>
      <c r="B23" s="78"/>
      <c r="C23" s="78"/>
      <c r="D23" s="48"/>
      <c r="E23" s="2"/>
      <c r="F23" s="2"/>
      <c r="G23" s="2"/>
      <c r="H23" s="82"/>
      <c r="I23" s="87"/>
      <c r="J23" s="90"/>
      <c r="K23" s="32"/>
      <c r="L23" s="11"/>
    </row>
    <row r="24" spans="1:12">
      <c r="A24" s="11"/>
      <c r="B24" s="78"/>
      <c r="C24" s="78"/>
      <c r="D24" s="48"/>
      <c r="E24" s="2"/>
      <c r="F24" s="2"/>
      <c r="G24" s="2"/>
      <c r="H24" s="82"/>
      <c r="I24" s="87"/>
      <c r="J24" s="90"/>
      <c r="K24" s="32"/>
      <c r="L24" s="11"/>
    </row>
    <row r="25" spans="1:12">
      <c r="A25" s="11"/>
      <c r="B25" s="78"/>
      <c r="C25" s="78"/>
      <c r="D25" s="48"/>
      <c r="E25" s="2"/>
      <c r="F25" s="2"/>
      <c r="G25" s="2"/>
      <c r="H25" s="82"/>
      <c r="I25" s="87"/>
      <c r="J25" s="90"/>
      <c r="K25" s="32"/>
      <c r="L25" s="11"/>
    </row>
    <row r="26" spans="1:12">
      <c r="A26" s="11"/>
      <c r="B26" s="78"/>
      <c r="C26" s="78"/>
      <c r="D26" s="48"/>
      <c r="E26" s="2"/>
      <c r="F26" s="2"/>
      <c r="G26" s="2"/>
      <c r="H26" s="82"/>
      <c r="I26" s="87"/>
      <c r="J26" s="90"/>
      <c r="K26" s="32"/>
      <c r="L26" s="11"/>
    </row>
    <row r="27" spans="1:12">
      <c r="A27" s="11"/>
      <c r="B27" s="78"/>
      <c r="C27" s="78"/>
      <c r="D27" s="48"/>
      <c r="E27" s="2"/>
      <c r="F27" s="2"/>
      <c r="G27" s="2"/>
      <c r="H27" s="82"/>
      <c r="I27" s="87"/>
      <c r="J27" s="90"/>
      <c r="K27" s="32"/>
      <c r="L27" s="11"/>
    </row>
    <row r="28" spans="1:12">
      <c r="A28" s="11"/>
      <c r="B28" s="78"/>
      <c r="C28" s="78"/>
      <c r="D28" s="48"/>
      <c r="E28" s="2"/>
      <c r="F28" s="2"/>
      <c r="G28" s="2"/>
      <c r="H28" s="82"/>
      <c r="I28" s="87"/>
      <c r="J28" s="90"/>
      <c r="K28" s="32"/>
      <c r="L28" s="11"/>
    </row>
    <row r="29" spans="1:12">
      <c r="A29" s="11"/>
      <c r="B29" s="78"/>
      <c r="C29" s="78"/>
      <c r="D29" s="48"/>
      <c r="E29" s="2"/>
      <c r="F29" s="2"/>
      <c r="G29" s="2"/>
      <c r="H29" s="82"/>
      <c r="I29" s="87"/>
      <c r="J29" s="90"/>
      <c r="K29" s="32"/>
      <c r="L29" s="11"/>
    </row>
    <row r="30" spans="1:12">
      <c r="A30" s="11"/>
      <c r="B30" s="78"/>
      <c r="C30" s="78"/>
      <c r="D30" s="48"/>
      <c r="E30" s="2"/>
      <c r="F30" s="2"/>
      <c r="G30" s="2"/>
      <c r="H30" s="82"/>
      <c r="I30" s="87"/>
      <c r="J30" s="90"/>
      <c r="K30" s="32"/>
      <c r="L30" s="11"/>
    </row>
    <row r="31" spans="1:12">
      <c r="A31" s="11"/>
      <c r="B31" s="78"/>
      <c r="C31" s="78"/>
      <c r="D31" s="48"/>
      <c r="E31" s="2"/>
      <c r="F31" s="2"/>
      <c r="G31" s="2"/>
      <c r="H31" s="82"/>
      <c r="I31" s="87"/>
      <c r="J31" s="90"/>
      <c r="K31" s="32"/>
      <c r="L31" s="11"/>
    </row>
    <row r="32" spans="1:12">
      <c r="H32" s="72"/>
      <c r="I32" s="72"/>
      <c r="J32" s="72"/>
      <c r="K32" s="72"/>
    </row>
    <row r="33" spans="8:11">
      <c r="H33" s="72"/>
      <c r="I33" s="72"/>
      <c r="J33" s="72"/>
      <c r="K33" s="72"/>
    </row>
    <row r="34" spans="8:11">
      <c r="H34" s="72"/>
      <c r="I34" s="72"/>
      <c r="J34" s="72"/>
      <c r="K34" s="72"/>
    </row>
    <row r="35" spans="8:11">
      <c r="H35" s="72"/>
      <c r="I35" s="72"/>
      <c r="J35" s="72"/>
      <c r="K35" s="72"/>
    </row>
  </sheetData>
  <mergeCells count="3">
    <mergeCell ref="A2:A5"/>
    <mergeCell ref="B2:L5"/>
    <mergeCell ref="B7:C7"/>
  </mergeCells>
  <pageMargins left="0.7" right="0.7" top="0.75" bottom="0.75" header="0.3" footer="0.3"/>
  <pageSetup orientation="portrait"/>
  <ignoredErrors>
    <ignoredError sqref="F10 F12" formula="1"/>
  </ignoredErrors>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L35"/>
  <sheetViews>
    <sheetView showGridLines="0" topLeftCell="A7" workbookViewId="0">
      <selection activeCell="J21" sqref="J21"/>
    </sheetView>
  </sheetViews>
  <sheetFormatPr baseColWidth="10" defaultColWidth="23.5" defaultRowHeight="14"/>
  <cols>
    <col min="1" max="1" width="20.83203125" style="8" customWidth="1"/>
    <col min="2" max="3" width="19.5" style="1" customWidth="1"/>
    <col min="4" max="4" width="19.5" style="69" customWidth="1"/>
    <col min="5" max="6" width="19.5" style="1" customWidth="1"/>
    <col min="7" max="7" width="20" style="1" customWidth="1"/>
    <col min="8" max="10" width="19.5" style="8" customWidth="1"/>
    <col min="11" max="11" width="20" style="8" customWidth="1"/>
    <col min="12" max="12" width="67.1640625" style="8" customWidth="1"/>
    <col min="13" max="16384" width="23.5" style="8"/>
  </cols>
  <sheetData>
    <row r="1" spans="1:12" ht="24.75" customHeight="1">
      <c r="A1" s="28" t="s">
        <v>363</v>
      </c>
      <c r="B1" s="22" t="s">
        <v>513</v>
      </c>
      <c r="C1" s="23"/>
      <c r="D1" s="67"/>
      <c r="E1" s="23"/>
      <c r="F1" s="23"/>
      <c r="G1" s="23"/>
      <c r="H1" s="23"/>
      <c r="I1" s="23"/>
      <c r="J1" s="23"/>
      <c r="K1" s="23"/>
    </row>
    <row r="2" spans="1:12" ht="30" customHeight="1">
      <c r="A2" s="142" t="s">
        <v>364</v>
      </c>
      <c r="B2" s="143" t="s">
        <v>525</v>
      </c>
      <c r="C2" s="143"/>
      <c r="D2" s="143"/>
      <c r="E2" s="143"/>
      <c r="F2" s="143"/>
      <c r="G2" s="143"/>
      <c r="H2" s="143"/>
      <c r="I2" s="143"/>
      <c r="J2" s="143"/>
      <c r="K2" s="143"/>
      <c r="L2" s="143"/>
    </row>
    <row r="3" spans="1:12">
      <c r="A3" s="142"/>
      <c r="B3" s="143"/>
      <c r="C3" s="143"/>
      <c r="D3" s="143"/>
      <c r="E3" s="143"/>
      <c r="F3" s="143"/>
      <c r="G3" s="143"/>
      <c r="H3" s="143"/>
      <c r="I3" s="143"/>
      <c r="J3" s="143"/>
      <c r="K3" s="143"/>
      <c r="L3" s="143"/>
    </row>
    <row r="4" spans="1:12">
      <c r="A4" s="142"/>
      <c r="B4" s="143"/>
      <c r="C4" s="143"/>
      <c r="D4" s="143"/>
      <c r="E4" s="143"/>
      <c r="F4" s="143"/>
      <c r="G4" s="143"/>
      <c r="H4" s="143"/>
      <c r="I4" s="143"/>
      <c r="J4" s="143"/>
      <c r="K4" s="143"/>
      <c r="L4" s="143"/>
    </row>
    <row r="5" spans="1:12" ht="92.25" customHeight="1">
      <c r="A5" s="142"/>
      <c r="B5" s="143"/>
      <c r="C5" s="143"/>
      <c r="D5" s="143"/>
      <c r="E5" s="143"/>
      <c r="F5" s="143"/>
      <c r="G5" s="143"/>
      <c r="H5" s="143"/>
      <c r="I5" s="143"/>
      <c r="J5" s="143"/>
      <c r="K5" s="143"/>
      <c r="L5" s="143"/>
    </row>
    <row r="6" spans="1:12" s="21" customFormat="1" ht="36" customHeight="1">
      <c r="A6" s="19"/>
      <c r="B6" s="20"/>
      <c r="C6" s="20"/>
      <c r="D6" s="68"/>
      <c r="E6" s="20"/>
      <c r="F6" s="20"/>
      <c r="G6" s="20"/>
      <c r="H6" s="20"/>
      <c r="I6" s="20"/>
      <c r="J6" s="20"/>
      <c r="K6" s="20"/>
      <c r="L6" s="20"/>
    </row>
    <row r="7" spans="1:12" ht="15" customHeight="1">
      <c r="B7" s="144" t="s">
        <v>504</v>
      </c>
      <c r="C7" s="145"/>
    </row>
    <row r="8" spans="1:12" ht="85.5" customHeight="1">
      <c r="A8" s="15" t="s">
        <v>500</v>
      </c>
      <c r="B8" s="15" t="s">
        <v>515</v>
      </c>
      <c r="C8" s="15" t="s">
        <v>517</v>
      </c>
      <c r="D8" s="70" t="s">
        <v>518</v>
      </c>
      <c r="E8" s="16" t="s">
        <v>519</v>
      </c>
      <c r="F8" s="16" t="s">
        <v>516</v>
      </c>
      <c r="G8" s="16" t="s">
        <v>523</v>
      </c>
      <c r="H8" s="18" t="s">
        <v>520</v>
      </c>
      <c r="I8" s="18" t="s">
        <v>655</v>
      </c>
      <c r="J8" s="18" t="s">
        <v>656</v>
      </c>
      <c r="K8" s="18" t="s">
        <v>524</v>
      </c>
      <c r="L8" s="16" t="s">
        <v>0</v>
      </c>
    </row>
    <row r="9" spans="1:12">
      <c r="A9" s="34" t="s">
        <v>546</v>
      </c>
      <c r="B9" s="77">
        <v>43466</v>
      </c>
      <c r="C9" s="77">
        <v>43496</v>
      </c>
      <c r="D9" s="33" t="s">
        <v>618</v>
      </c>
      <c r="E9" s="75">
        <v>20115</v>
      </c>
      <c r="F9" s="31">
        <f t="shared" ref="F9:F13" si="0">E9*1000/(31*24*3600)</f>
        <v>7.51008064516129</v>
      </c>
      <c r="G9" s="39" t="s">
        <v>619</v>
      </c>
      <c r="H9" s="82" t="s">
        <v>618</v>
      </c>
      <c r="I9" s="87" t="s">
        <v>618</v>
      </c>
      <c r="J9" s="90" t="s">
        <v>618</v>
      </c>
      <c r="K9" s="32" t="s">
        <v>618</v>
      </c>
      <c r="L9" s="38" t="s">
        <v>622</v>
      </c>
    </row>
    <row r="10" spans="1:12">
      <c r="A10" s="34" t="s">
        <v>546</v>
      </c>
      <c r="B10" s="77">
        <v>43497</v>
      </c>
      <c r="C10" s="77">
        <v>43524</v>
      </c>
      <c r="D10" s="33" t="s">
        <v>618</v>
      </c>
      <c r="E10" s="75">
        <v>19713</v>
      </c>
      <c r="F10" s="31">
        <f>E10*1000/(28*24*3600)</f>
        <v>8.1485615079365079</v>
      </c>
      <c r="G10" s="39" t="s">
        <v>619</v>
      </c>
      <c r="H10" s="82" t="s">
        <v>618</v>
      </c>
      <c r="I10" s="87" t="s">
        <v>618</v>
      </c>
      <c r="J10" s="90" t="s">
        <v>618</v>
      </c>
      <c r="K10" s="32" t="s">
        <v>618</v>
      </c>
      <c r="L10" s="38" t="s">
        <v>622</v>
      </c>
    </row>
    <row r="11" spans="1:12">
      <c r="A11" s="34" t="s">
        <v>546</v>
      </c>
      <c r="B11" s="77">
        <v>43525</v>
      </c>
      <c r="C11" s="77">
        <v>43555</v>
      </c>
      <c r="D11" s="33" t="s">
        <v>618</v>
      </c>
      <c r="E11" s="75">
        <v>21720</v>
      </c>
      <c r="F11" s="31">
        <f>E11*1000/(31*24*3600)</f>
        <v>8.1093189964157713</v>
      </c>
      <c r="G11" s="39" t="s">
        <v>619</v>
      </c>
      <c r="H11" s="82" t="s">
        <v>618</v>
      </c>
      <c r="I11" s="87" t="s">
        <v>618</v>
      </c>
      <c r="J11" s="90" t="s">
        <v>618</v>
      </c>
      <c r="K11" s="32" t="s">
        <v>618</v>
      </c>
      <c r="L11" s="38" t="s">
        <v>622</v>
      </c>
    </row>
    <row r="12" spans="1:12">
      <c r="A12" s="34" t="s">
        <v>546</v>
      </c>
      <c r="B12" s="77">
        <v>43556</v>
      </c>
      <c r="C12" s="77">
        <v>43585</v>
      </c>
      <c r="D12" s="33" t="s">
        <v>618</v>
      </c>
      <c r="E12" s="75">
        <v>19519</v>
      </c>
      <c r="F12" s="31">
        <f>E12*1000/(30*24*3600)</f>
        <v>7.5304783950617287</v>
      </c>
      <c r="G12" s="39" t="s">
        <v>619</v>
      </c>
      <c r="H12" s="82" t="s">
        <v>618</v>
      </c>
      <c r="I12" s="87" t="s">
        <v>618</v>
      </c>
      <c r="J12" s="90" t="s">
        <v>618</v>
      </c>
      <c r="K12" s="32" t="s">
        <v>618</v>
      </c>
      <c r="L12" s="38" t="s">
        <v>622</v>
      </c>
    </row>
    <row r="13" spans="1:12">
      <c r="A13" s="34" t="s">
        <v>546</v>
      </c>
      <c r="B13" s="77">
        <v>43586</v>
      </c>
      <c r="C13" s="77">
        <v>43616</v>
      </c>
      <c r="D13" s="33" t="s">
        <v>618</v>
      </c>
      <c r="E13" s="75">
        <v>22222</v>
      </c>
      <c r="F13" s="31">
        <f t="shared" si="0"/>
        <v>8.2967443249701311</v>
      </c>
      <c r="G13" s="39" t="s">
        <v>619</v>
      </c>
      <c r="H13" s="82" t="s">
        <v>618</v>
      </c>
      <c r="I13" s="87" t="s">
        <v>618</v>
      </c>
      <c r="J13" s="90" t="s">
        <v>618</v>
      </c>
      <c r="K13" s="32" t="s">
        <v>618</v>
      </c>
      <c r="L13" s="38" t="s">
        <v>622</v>
      </c>
    </row>
    <row r="14" spans="1:12">
      <c r="A14" s="34" t="s">
        <v>546</v>
      </c>
      <c r="B14" s="77">
        <v>43617</v>
      </c>
      <c r="C14" s="77">
        <v>43646</v>
      </c>
      <c r="D14" s="33" t="s">
        <v>618</v>
      </c>
      <c r="E14" s="75">
        <v>21136</v>
      </c>
      <c r="F14" s="31">
        <f>E14*1000/(30*24*3600)</f>
        <v>8.1543209876543212</v>
      </c>
      <c r="G14" s="39" t="s">
        <v>619</v>
      </c>
      <c r="H14" s="82" t="s">
        <v>618</v>
      </c>
      <c r="I14" s="87" t="s">
        <v>618</v>
      </c>
      <c r="J14" s="90" t="s">
        <v>618</v>
      </c>
      <c r="K14" s="32" t="s">
        <v>618</v>
      </c>
      <c r="L14" s="38" t="s">
        <v>622</v>
      </c>
    </row>
    <row r="15" spans="1:12">
      <c r="A15" s="34" t="s">
        <v>546</v>
      </c>
      <c r="B15" s="77">
        <v>43647</v>
      </c>
      <c r="C15" s="77">
        <v>43677</v>
      </c>
      <c r="D15" s="33">
        <v>190652</v>
      </c>
      <c r="E15" s="35">
        <v>22485</v>
      </c>
      <c r="F15" s="31">
        <f>E15*1000/(31*24*3600)</f>
        <v>8.3949372759856633</v>
      </c>
      <c r="G15" s="39" t="s">
        <v>619</v>
      </c>
      <c r="H15" s="77">
        <v>43653</v>
      </c>
      <c r="I15" s="86">
        <v>10.5</v>
      </c>
      <c r="J15" s="89">
        <v>30</v>
      </c>
      <c r="K15" s="32" t="s">
        <v>618</v>
      </c>
      <c r="L15" s="11" t="s">
        <v>622</v>
      </c>
    </row>
    <row r="16" spans="1:12">
      <c r="A16" s="34" t="s">
        <v>546</v>
      </c>
      <c r="B16" s="77">
        <v>43678</v>
      </c>
      <c r="C16" s="77">
        <v>43708</v>
      </c>
      <c r="D16" s="33">
        <v>197535</v>
      </c>
      <c r="E16" s="35">
        <v>6883</v>
      </c>
      <c r="F16" s="31">
        <f>E16*1000/(31*24*3600)</f>
        <v>2.5698178016726403</v>
      </c>
      <c r="G16" s="39" t="s">
        <v>619</v>
      </c>
      <c r="H16" s="77">
        <v>43681</v>
      </c>
      <c r="I16" s="86">
        <v>10</v>
      </c>
      <c r="J16" s="89">
        <v>24</v>
      </c>
      <c r="K16" s="32" t="s">
        <v>618</v>
      </c>
      <c r="L16" s="11" t="s">
        <v>622</v>
      </c>
    </row>
    <row r="17" spans="1:12">
      <c r="A17" s="34" t="s">
        <v>546</v>
      </c>
      <c r="B17" s="77">
        <v>43709</v>
      </c>
      <c r="C17" s="77">
        <v>43738</v>
      </c>
      <c r="D17" s="33">
        <v>208720</v>
      </c>
      <c r="E17" s="35">
        <v>11185</v>
      </c>
      <c r="F17" s="31">
        <f>E17*1000/(30*24*3600)</f>
        <v>4.315200617283951</v>
      </c>
      <c r="G17" s="39" t="s">
        <v>619</v>
      </c>
      <c r="H17" s="77">
        <v>43730</v>
      </c>
      <c r="I17" s="86">
        <v>10.8</v>
      </c>
      <c r="J17" s="89">
        <v>31</v>
      </c>
      <c r="K17" s="32" t="s">
        <v>618</v>
      </c>
      <c r="L17" s="11" t="s">
        <v>622</v>
      </c>
    </row>
    <row r="18" spans="1:12">
      <c r="A18" s="34" t="s">
        <v>546</v>
      </c>
      <c r="B18" s="77">
        <v>43739</v>
      </c>
      <c r="C18" s="77">
        <v>43769</v>
      </c>
      <c r="D18" s="33">
        <v>231250</v>
      </c>
      <c r="E18" s="33">
        <v>22530</v>
      </c>
      <c r="F18" s="31">
        <f>E18*1000/(31*24*3600)</f>
        <v>8.4117383512544794</v>
      </c>
      <c r="G18" s="39" t="s">
        <v>619</v>
      </c>
      <c r="H18" s="77">
        <v>43751</v>
      </c>
      <c r="I18" s="86">
        <v>11</v>
      </c>
      <c r="J18" s="89">
        <v>31</v>
      </c>
      <c r="K18" s="32" t="s">
        <v>618</v>
      </c>
      <c r="L18" s="11" t="s">
        <v>622</v>
      </c>
    </row>
    <row r="19" spans="1:12">
      <c r="A19" s="34" t="s">
        <v>546</v>
      </c>
      <c r="B19" s="77">
        <v>43770</v>
      </c>
      <c r="C19" s="77">
        <v>43799</v>
      </c>
      <c r="D19" s="33">
        <v>253847</v>
      </c>
      <c r="E19" s="33">
        <v>22597</v>
      </c>
      <c r="F19" s="31">
        <f>E19*1000/(30*24*3600)</f>
        <v>8.7179783950617278</v>
      </c>
      <c r="G19" s="39" t="s">
        <v>619</v>
      </c>
      <c r="H19" s="77">
        <v>43779</v>
      </c>
      <c r="I19" s="86">
        <v>11</v>
      </c>
      <c r="J19" s="89">
        <v>32</v>
      </c>
      <c r="K19" s="32" t="s">
        <v>618</v>
      </c>
      <c r="L19" s="11" t="s">
        <v>622</v>
      </c>
    </row>
    <row r="20" spans="1:12">
      <c r="A20" s="34" t="s">
        <v>546</v>
      </c>
      <c r="B20" s="77">
        <v>43800</v>
      </c>
      <c r="C20" s="77">
        <v>43830</v>
      </c>
      <c r="D20" s="33">
        <v>274439</v>
      </c>
      <c r="E20" s="33">
        <v>20592</v>
      </c>
      <c r="F20" s="31">
        <f>E20*1000/(31*24*3600)</f>
        <v>7.688172043010753</v>
      </c>
      <c r="G20" s="39" t="s">
        <v>619</v>
      </c>
      <c r="H20" s="82">
        <v>43814</v>
      </c>
      <c r="I20" s="87">
        <v>11.25</v>
      </c>
      <c r="J20" s="90">
        <v>33</v>
      </c>
      <c r="K20" s="32" t="s">
        <v>618</v>
      </c>
      <c r="L20" s="11" t="s">
        <v>622</v>
      </c>
    </row>
    <row r="21" spans="1:12">
      <c r="A21" s="11"/>
      <c r="B21" s="78"/>
      <c r="C21" s="78"/>
      <c r="D21" s="48"/>
      <c r="E21" s="2"/>
      <c r="F21" s="2"/>
      <c r="G21" s="2"/>
      <c r="H21" s="82"/>
      <c r="I21" s="87"/>
      <c r="J21" s="90"/>
      <c r="K21" s="32"/>
      <c r="L21" s="11"/>
    </row>
    <row r="22" spans="1:12">
      <c r="A22" s="11"/>
      <c r="B22" s="78"/>
      <c r="C22" s="78"/>
      <c r="D22" s="48"/>
      <c r="E22" s="2"/>
      <c r="F22" s="2"/>
      <c r="G22" s="2"/>
      <c r="H22" s="82"/>
      <c r="I22" s="87"/>
      <c r="J22" s="90"/>
      <c r="K22" s="32"/>
      <c r="L22" s="11"/>
    </row>
    <row r="23" spans="1:12">
      <c r="A23" s="11"/>
      <c r="B23" s="78"/>
      <c r="C23" s="78"/>
      <c r="D23" s="48"/>
      <c r="E23" s="2"/>
      <c r="F23" s="2"/>
      <c r="G23" s="2"/>
      <c r="H23" s="82"/>
      <c r="I23" s="87"/>
      <c r="J23" s="90"/>
      <c r="K23" s="32"/>
      <c r="L23" s="11"/>
    </row>
    <row r="24" spans="1:12">
      <c r="A24" s="11"/>
      <c r="B24" s="78"/>
      <c r="C24" s="78"/>
      <c r="D24" s="48"/>
      <c r="E24" s="2"/>
      <c r="F24" s="2"/>
      <c r="G24" s="2"/>
      <c r="H24" s="82"/>
      <c r="I24" s="87"/>
      <c r="J24" s="90"/>
      <c r="K24" s="32"/>
      <c r="L24" s="11"/>
    </row>
    <row r="25" spans="1:12">
      <c r="A25" s="11"/>
      <c r="B25" s="78"/>
      <c r="C25" s="78"/>
      <c r="D25" s="48"/>
      <c r="E25" s="2"/>
      <c r="F25" s="2"/>
      <c r="G25" s="2"/>
      <c r="H25" s="82"/>
      <c r="I25" s="87"/>
      <c r="J25" s="90"/>
      <c r="K25" s="32"/>
      <c r="L25" s="11"/>
    </row>
    <row r="26" spans="1:12">
      <c r="A26" s="11"/>
      <c r="B26" s="78"/>
      <c r="C26" s="78"/>
      <c r="D26" s="48"/>
      <c r="E26" s="2"/>
      <c r="F26" s="2"/>
      <c r="G26" s="2"/>
      <c r="H26" s="82"/>
      <c r="I26" s="87"/>
      <c r="J26" s="90"/>
      <c r="K26" s="32"/>
      <c r="L26" s="11"/>
    </row>
    <row r="27" spans="1:12">
      <c r="A27" s="11"/>
      <c r="B27" s="78"/>
      <c r="C27" s="78"/>
      <c r="D27" s="48"/>
      <c r="E27" s="2"/>
      <c r="F27" s="2"/>
      <c r="G27" s="2"/>
      <c r="H27" s="82"/>
      <c r="I27" s="87"/>
      <c r="J27" s="90"/>
      <c r="K27" s="32"/>
      <c r="L27" s="11"/>
    </row>
    <row r="28" spans="1:12">
      <c r="A28" s="11"/>
      <c r="B28" s="78"/>
      <c r="C28" s="78"/>
      <c r="D28" s="48"/>
      <c r="E28" s="2"/>
      <c r="F28" s="2"/>
      <c r="G28" s="2"/>
      <c r="H28" s="82"/>
      <c r="I28" s="87"/>
      <c r="J28" s="90"/>
      <c r="K28" s="32"/>
      <c r="L28" s="11"/>
    </row>
    <row r="29" spans="1:12">
      <c r="A29" s="11"/>
      <c r="B29" s="78"/>
      <c r="C29" s="78"/>
      <c r="D29" s="48"/>
      <c r="E29" s="2"/>
      <c r="F29" s="2"/>
      <c r="G29" s="2"/>
      <c r="H29" s="82"/>
      <c r="I29" s="87"/>
      <c r="J29" s="90"/>
      <c r="K29" s="32"/>
      <c r="L29" s="11"/>
    </row>
    <row r="30" spans="1:12">
      <c r="A30" s="11"/>
      <c r="B30" s="78"/>
      <c r="C30" s="78"/>
      <c r="D30" s="48"/>
      <c r="E30" s="2"/>
      <c r="F30" s="2"/>
      <c r="G30" s="2"/>
      <c r="H30" s="82"/>
      <c r="I30" s="87"/>
      <c r="J30" s="90"/>
      <c r="K30" s="32"/>
      <c r="L30" s="11"/>
    </row>
    <row r="31" spans="1:12">
      <c r="A31" s="11"/>
      <c r="B31" s="78"/>
      <c r="C31" s="78"/>
      <c r="D31" s="48"/>
      <c r="E31" s="2"/>
      <c r="F31" s="2"/>
      <c r="G31" s="2"/>
      <c r="H31" s="82"/>
      <c r="I31" s="87"/>
      <c r="J31" s="90"/>
      <c r="K31" s="32"/>
      <c r="L31" s="11"/>
    </row>
    <row r="32" spans="1:12">
      <c r="H32" s="72"/>
      <c r="I32" s="72"/>
      <c r="J32" s="72"/>
      <c r="K32" s="72"/>
    </row>
    <row r="33" spans="8:11">
      <c r="H33" s="72"/>
      <c r="I33" s="72"/>
      <c r="J33" s="72"/>
      <c r="K33" s="72"/>
    </row>
    <row r="34" spans="8:11">
      <c r="H34" s="72"/>
      <c r="I34" s="72"/>
      <c r="J34" s="72"/>
      <c r="K34" s="72"/>
    </row>
    <row r="35" spans="8:11">
      <c r="H35" s="72"/>
      <c r="I35" s="72"/>
      <c r="J35" s="72"/>
      <c r="K35" s="72"/>
    </row>
  </sheetData>
  <mergeCells count="3">
    <mergeCell ref="A2:A5"/>
    <mergeCell ref="B2:L5"/>
    <mergeCell ref="B7:C7"/>
  </mergeCells>
  <pageMargins left="0.7" right="0.7" top="0.75" bottom="0.75" header="0.3" footer="0.3"/>
  <pageSetup orientation="portrait"/>
  <ignoredErrors>
    <ignoredError sqref="F10:F20" formula="1"/>
  </ignoredErrors>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L35"/>
  <sheetViews>
    <sheetView showGridLines="0" topLeftCell="B6" workbookViewId="0">
      <selection activeCell="K37" sqref="K37"/>
    </sheetView>
  </sheetViews>
  <sheetFormatPr baseColWidth="10" defaultColWidth="23.5" defaultRowHeight="14"/>
  <cols>
    <col min="1" max="1" width="20.83203125" style="8" customWidth="1"/>
    <col min="2" max="3" width="19.5" style="1" customWidth="1"/>
    <col min="4" max="4" width="19.5" style="69" customWidth="1"/>
    <col min="5" max="6" width="19.5" style="1" customWidth="1"/>
    <col min="7" max="7" width="20" style="1" customWidth="1"/>
    <col min="8" max="10" width="19.5" style="8" customWidth="1"/>
    <col min="11" max="11" width="20" style="8" customWidth="1"/>
    <col min="12" max="12" width="67.6640625" style="8" customWidth="1"/>
    <col min="13" max="16384" width="23.5" style="8"/>
  </cols>
  <sheetData>
    <row r="1" spans="1:12" ht="24.75" customHeight="1">
      <c r="A1" s="28" t="s">
        <v>363</v>
      </c>
      <c r="B1" s="22" t="s">
        <v>513</v>
      </c>
      <c r="C1" s="23"/>
      <c r="D1" s="67"/>
      <c r="E1" s="23"/>
      <c r="F1" s="23"/>
      <c r="G1" s="23"/>
      <c r="H1" s="23"/>
      <c r="I1" s="23"/>
      <c r="J1" s="23"/>
      <c r="K1" s="23"/>
    </row>
    <row r="2" spans="1:12" ht="30" customHeight="1">
      <c r="A2" s="142" t="s">
        <v>364</v>
      </c>
      <c r="B2" s="143" t="s">
        <v>525</v>
      </c>
      <c r="C2" s="143"/>
      <c r="D2" s="143"/>
      <c r="E2" s="143"/>
      <c r="F2" s="143"/>
      <c r="G2" s="143"/>
      <c r="H2" s="143"/>
      <c r="I2" s="143"/>
      <c r="J2" s="143"/>
      <c r="K2" s="143"/>
      <c r="L2" s="143"/>
    </row>
    <row r="3" spans="1:12">
      <c r="A3" s="142"/>
      <c r="B3" s="143"/>
      <c r="C3" s="143"/>
      <c r="D3" s="143"/>
      <c r="E3" s="143"/>
      <c r="F3" s="143"/>
      <c r="G3" s="143"/>
      <c r="H3" s="143"/>
      <c r="I3" s="143"/>
      <c r="J3" s="143"/>
      <c r="K3" s="143"/>
      <c r="L3" s="143"/>
    </row>
    <row r="4" spans="1:12">
      <c r="A4" s="142"/>
      <c r="B4" s="143"/>
      <c r="C4" s="143"/>
      <c r="D4" s="143"/>
      <c r="E4" s="143"/>
      <c r="F4" s="143"/>
      <c r="G4" s="143"/>
      <c r="H4" s="143"/>
      <c r="I4" s="143"/>
      <c r="J4" s="143"/>
      <c r="K4" s="143"/>
      <c r="L4" s="143"/>
    </row>
    <row r="5" spans="1:12" ht="92.25" customHeight="1">
      <c r="A5" s="142"/>
      <c r="B5" s="143"/>
      <c r="C5" s="143"/>
      <c r="D5" s="143"/>
      <c r="E5" s="143"/>
      <c r="F5" s="143"/>
      <c r="G5" s="143"/>
      <c r="H5" s="143"/>
      <c r="I5" s="143"/>
      <c r="J5" s="143"/>
      <c r="K5" s="143"/>
      <c r="L5" s="143"/>
    </row>
    <row r="6" spans="1:12" s="21" customFormat="1" ht="36" customHeight="1">
      <c r="A6" s="19"/>
      <c r="B6" s="20"/>
      <c r="C6" s="20"/>
      <c r="D6" s="68"/>
      <c r="E6" s="20"/>
      <c r="F6" s="20"/>
      <c r="G6" s="20"/>
      <c r="H6" s="20"/>
      <c r="I6" s="20"/>
      <c r="J6" s="20"/>
      <c r="K6" s="20"/>
      <c r="L6" s="20"/>
    </row>
    <row r="7" spans="1:12" ht="15" customHeight="1">
      <c r="B7" s="144" t="s">
        <v>504</v>
      </c>
      <c r="C7" s="145"/>
    </row>
    <row r="8" spans="1:12" ht="85.5" customHeight="1">
      <c r="A8" s="15" t="s">
        <v>500</v>
      </c>
      <c r="B8" s="15" t="s">
        <v>515</v>
      </c>
      <c r="C8" s="15" t="s">
        <v>517</v>
      </c>
      <c r="D8" s="70" t="s">
        <v>518</v>
      </c>
      <c r="E8" s="16" t="s">
        <v>519</v>
      </c>
      <c r="F8" s="16" t="s">
        <v>516</v>
      </c>
      <c r="G8" s="16" t="s">
        <v>523</v>
      </c>
      <c r="H8" s="18" t="s">
        <v>520</v>
      </c>
      <c r="I8" s="18" t="s">
        <v>655</v>
      </c>
      <c r="J8" s="18" t="s">
        <v>656</v>
      </c>
      <c r="K8" s="18" t="s">
        <v>524</v>
      </c>
      <c r="L8" s="16" t="s">
        <v>0</v>
      </c>
    </row>
    <row r="9" spans="1:12">
      <c r="A9" s="34" t="s">
        <v>547</v>
      </c>
      <c r="B9" s="77">
        <v>43466</v>
      </c>
      <c r="C9" s="77">
        <v>43496</v>
      </c>
      <c r="D9" s="33" t="s">
        <v>618</v>
      </c>
      <c r="E9" s="75">
        <v>84083</v>
      </c>
      <c r="F9" s="31">
        <f t="shared" ref="F9:F13" si="0">E9*1000/(31*24*3600)</f>
        <v>31.392995818399044</v>
      </c>
      <c r="G9" s="39" t="s">
        <v>619</v>
      </c>
      <c r="H9" s="82" t="s">
        <v>618</v>
      </c>
      <c r="I9" s="87" t="s">
        <v>618</v>
      </c>
      <c r="J9" s="90" t="s">
        <v>618</v>
      </c>
      <c r="K9" s="32" t="s">
        <v>618</v>
      </c>
      <c r="L9" s="38" t="s">
        <v>622</v>
      </c>
    </row>
    <row r="10" spans="1:12">
      <c r="A10" s="34" t="s">
        <v>547</v>
      </c>
      <c r="B10" s="77">
        <v>43497</v>
      </c>
      <c r="C10" s="77">
        <v>43524</v>
      </c>
      <c r="D10" s="33" t="s">
        <v>618</v>
      </c>
      <c r="E10" s="75">
        <v>77915</v>
      </c>
      <c r="F10" s="31">
        <f>E10*1000/(28*24*3600)</f>
        <v>32.206927910052912</v>
      </c>
      <c r="G10" s="39" t="s">
        <v>619</v>
      </c>
      <c r="H10" s="82" t="s">
        <v>618</v>
      </c>
      <c r="I10" s="87" t="s">
        <v>618</v>
      </c>
      <c r="J10" s="90" t="s">
        <v>618</v>
      </c>
      <c r="K10" s="32" t="s">
        <v>618</v>
      </c>
      <c r="L10" s="38" t="s">
        <v>622</v>
      </c>
    </row>
    <row r="11" spans="1:12">
      <c r="A11" s="34" t="s">
        <v>547</v>
      </c>
      <c r="B11" s="77">
        <v>43525</v>
      </c>
      <c r="C11" s="77">
        <v>43555</v>
      </c>
      <c r="D11" s="33" t="s">
        <v>618</v>
      </c>
      <c r="E11" s="75">
        <v>67659</v>
      </c>
      <c r="F11" s="31">
        <f>E11*1000/(31*24*3600)</f>
        <v>25.260976702508959</v>
      </c>
      <c r="G11" s="39" t="s">
        <v>619</v>
      </c>
      <c r="H11" s="82" t="s">
        <v>618</v>
      </c>
      <c r="I11" s="87" t="s">
        <v>618</v>
      </c>
      <c r="J11" s="90" t="s">
        <v>618</v>
      </c>
      <c r="K11" s="32" t="s">
        <v>618</v>
      </c>
      <c r="L11" s="38" t="s">
        <v>622</v>
      </c>
    </row>
    <row r="12" spans="1:12">
      <c r="A12" s="34" t="s">
        <v>547</v>
      </c>
      <c r="B12" s="77">
        <v>43556</v>
      </c>
      <c r="C12" s="77">
        <v>43585</v>
      </c>
      <c r="D12" s="33" t="s">
        <v>618</v>
      </c>
      <c r="E12" s="75">
        <v>61803</v>
      </c>
      <c r="F12" s="31">
        <f>E12*1000/(30*24*3600)</f>
        <v>23.84375</v>
      </c>
      <c r="G12" s="39" t="s">
        <v>619</v>
      </c>
      <c r="H12" s="82" t="s">
        <v>618</v>
      </c>
      <c r="I12" s="87" t="s">
        <v>618</v>
      </c>
      <c r="J12" s="90" t="s">
        <v>618</v>
      </c>
      <c r="K12" s="32" t="s">
        <v>618</v>
      </c>
      <c r="L12" s="38" t="s">
        <v>622</v>
      </c>
    </row>
    <row r="13" spans="1:12">
      <c r="A13" s="34" t="s">
        <v>547</v>
      </c>
      <c r="B13" s="77">
        <v>43586</v>
      </c>
      <c r="C13" s="77">
        <v>43616</v>
      </c>
      <c r="D13" s="33" t="s">
        <v>618</v>
      </c>
      <c r="E13" s="75">
        <v>84999</v>
      </c>
      <c r="F13" s="31">
        <f t="shared" si="0"/>
        <v>31.734991039426522</v>
      </c>
      <c r="G13" s="39" t="s">
        <v>619</v>
      </c>
      <c r="H13" s="82" t="s">
        <v>618</v>
      </c>
      <c r="I13" s="87" t="s">
        <v>618</v>
      </c>
      <c r="J13" s="90" t="s">
        <v>618</v>
      </c>
      <c r="K13" s="32" t="s">
        <v>618</v>
      </c>
      <c r="L13" s="38" t="s">
        <v>622</v>
      </c>
    </row>
    <row r="14" spans="1:12">
      <c r="A14" s="34" t="s">
        <v>547</v>
      </c>
      <c r="B14" s="77">
        <v>43617</v>
      </c>
      <c r="C14" s="77">
        <v>43646</v>
      </c>
      <c r="D14" s="33" t="s">
        <v>618</v>
      </c>
      <c r="E14" s="75">
        <v>67558</v>
      </c>
      <c r="F14" s="31">
        <f>E14*1000/(30*24*3600)</f>
        <v>26.064043209876544</v>
      </c>
      <c r="G14" s="39" t="s">
        <v>619</v>
      </c>
      <c r="H14" s="82" t="s">
        <v>618</v>
      </c>
      <c r="I14" s="87" t="s">
        <v>618</v>
      </c>
      <c r="J14" s="90" t="s">
        <v>618</v>
      </c>
      <c r="K14" s="32" t="s">
        <v>618</v>
      </c>
      <c r="L14" s="38" t="s">
        <v>622</v>
      </c>
    </row>
    <row r="15" spans="1:12">
      <c r="A15" s="34" t="s">
        <v>547</v>
      </c>
      <c r="B15" s="77">
        <v>43647</v>
      </c>
      <c r="C15" s="77">
        <v>43677</v>
      </c>
      <c r="D15" s="33">
        <v>1673690</v>
      </c>
      <c r="E15" s="35" t="s">
        <v>618</v>
      </c>
      <c r="F15" s="31" t="s">
        <v>618</v>
      </c>
      <c r="G15" s="39" t="s">
        <v>619</v>
      </c>
      <c r="H15" s="77">
        <v>43660</v>
      </c>
      <c r="I15" s="93">
        <v>1.9</v>
      </c>
      <c r="J15" s="106" t="s">
        <v>618</v>
      </c>
      <c r="K15" s="32" t="s">
        <v>618</v>
      </c>
      <c r="L15" s="38" t="s">
        <v>622</v>
      </c>
    </row>
    <row r="16" spans="1:12">
      <c r="A16" s="34" t="s">
        <v>547</v>
      </c>
      <c r="B16" s="77">
        <v>43678</v>
      </c>
      <c r="C16" s="77">
        <v>43708</v>
      </c>
      <c r="D16" s="33">
        <v>1750740</v>
      </c>
      <c r="E16" s="35">
        <v>77050</v>
      </c>
      <c r="F16" s="31">
        <f>E16*1000/(31*24*3600)</f>
        <v>28.767174432497015</v>
      </c>
      <c r="G16" s="39" t="s">
        <v>619</v>
      </c>
      <c r="H16" s="77">
        <v>43702</v>
      </c>
      <c r="I16" s="93">
        <v>2</v>
      </c>
      <c r="J16" s="89">
        <v>152</v>
      </c>
      <c r="K16" s="32" t="s">
        <v>618</v>
      </c>
      <c r="L16" s="11" t="s">
        <v>622</v>
      </c>
    </row>
    <row r="17" spans="1:12">
      <c r="A17" s="34" t="s">
        <v>547</v>
      </c>
      <c r="B17" s="77">
        <v>43709</v>
      </c>
      <c r="C17" s="77">
        <v>43738</v>
      </c>
      <c r="D17" s="33">
        <v>1838681</v>
      </c>
      <c r="E17" s="35">
        <v>87941</v>
      </c>
      <c r="F17" s="31">
        <f>E17*1000/(30*24*3600)</f>
        <v>33.927854938271608</v>
      </c>
      <c r="G17" s="39" t="s">
        <v>619</v>
      </c>
      <c r="H17" s="77">
        <v>43709</v>
      </c>
      <c r="I17" s="93">
        <v>1.9</v>
      </c>
      <c r="J17" s="89">
        <v>133</v>
      </c>
      <c r="K17" s="32" t="s">
        <v>618</v>
      </c>
      <c r="L17" s="11" t="s">
        <v>622</v>
      </c>
    </row>
    <row r="18" spans="1:12">
      <c r="A18" s="34" t="s">
        <v>547</v>
      </c>
      <c r="B18" s="77">
        <v>43739</v>
      </c>
      <c r="C18" s="77">
        <v>43769</v>
      </c>
      <c r="D18" s="33">
        <v>1925807</v>
      </c>
      <c r="E18" s="33">
        <v>87125</v>
      </c>
      <c r="F18" s="31">
        <f>E18*1000/(31*24*3600)</f>
        <v>32.528748506571084</v>
      </c>
      <c r="G18" s="39" t="s">
        <v>619</v>
      </c>
      <c r="H18" s="77">
        <v>43751</v>
      </c>
      <c r="I18" s="93">
        <v>2</v>
      </c>
      <c r="J18" s="89">
        <v>118</v>
      </c>
      <c r="K18" s="32" t="s">
        <v>618</v>
      </c>
      <c r="L18" s="11" t="s">
        <v>622</v>
      </c>
    </row>
    <row r="19" spans="1:12">
      <c r="A19" s="34" t="s">
        <v>547</v>
      </c>
      <c r="B19" s="77">
        <v>43770</v>
      </c>
      <c r="C19" s="77">
        <v>43799</v>
      </c>
      <c r="D19" s="33">
        <v>1991855</v>
      </c>
      <c r="E19" s="33">
        <v>66048</v>
      </c>
      <c r="F19" s="31">
        <f>E19*1000/(30*24*3600)</f>
        <v>25.481481481481481</v>
      </c>
      <c r="G19" s="39" t="s">
        <v>619</v>
      </c>
      <c r="H19" s="77">
        <v>43779</v>
      </c>
      <c r="I19" s="93">
        <v>2</v>
      </c>
      <c r="J19" s="89">
        <v>120</v>
      </c>
      <c r="K19" s="32" t="s">
        <v>618</v>
      </c>
      <c r="L19" s="11" t="s">
        <v>622</v>
      </c>
    </row>
    <row r="20" spans="1:12">
      <c r="A20" s="34" t="s">
        <v>547</v>
      </c>
      <c r="B20" s="77">
        <v>43800</v>
      </c>
      <c r="C20" s="77">
        <v>43830</v>
      </c>
      <c r="D20" s="33">
        <v>2067613</v>
      </c>
      <c r="E20" s="33">
        <v>75758</v>
      </c>
      <c r="F20" s="31">
        <f>E20*1000/(31*24*3600)</f>
        <v>28.28479689366786</v>
      </c>
      <c r="G20" s="39" t="s">
        <v>619</v>
      </c>
      <c r="H20" s="82">
        <v>43814</v>
      </c>
      <c r="I20" s="87">
        <v>2.7</v>
      </c>
      <c r="J20" s="90">
        <v>119.6</v>
      </c>
      <c r="K20" s="32" t="s">
        <v>618</v>
      </c>
      <c r="L20" s="11" t="s">
        <v>622</v>
      </c>
    </row>
    <row r="21" spans="1:12">
      <c r="A21" s="11"/>
      <c r="B21" s="78"/>
      <c r="C21" s="78"/>
      <c r="D21" s="48"/>
      <c r="E21" s="2"/>
      <c r="F21" s="2"/>
      <c r="G21" s="2"/>
      <c r="H21" s="82"/>
      <c r="I21" s="87"/>
      <c r="J21" s="90"/>
      <c r="K21" s="32"/>
      <c r="L21" s="11"/>
    </row>
    <row r="22" spans="1:12">
      <c r="A22" s="11"/>
      <c r="B22" s="78"/>
      <c r="C22" s="78"/>
      <c r="D22" s="48"/>
      <c r="E22" s="2"/>
      <c r="F22" s="2"/>
      <c r="G22" s="2"/>
      <c r="H22" s="82"/>
      <c r="I22" s="87"/>
      <c r="J22" s="90"/>
      <c r="K22" s="32"/>
      <c r="L22" s="11"/>
    </row>
    <row r="23" spans="1:12">
      <c r="A23" s="11"/>
      <c r="B23" s="78"/>
      <c r="C23" s="78"/>
      <c r="D23" s="48"/>
      <c r="E23" s="2"/>
      <c r="F23" s="2"/>
      <c r="G23" s="2"/>
      <c r="H23" s="82"/>
      <c r="I23" s="87"/>
      <c r="J23" s="90"/>
      <c r="K23" s="32"/>
      <c r="L23" s="11"/>
    </row>
    <row r="24" spans="1:12">
      <c r="A24" s="11"/>
      <c r="B24" s="78"/>
      <c r="C24" s="78"/>
      <c r="D24" s="48"/>
      <c r="E24" s="2"/>
      <c r="F24" s="2"/>
      <c r="G24" s="2"/>
      <c r="H24" s="82"/>
      <c r="I24" s="87"/>
      <c r="J24" s="90"/>
      <c r="K24" s="32"/>
      <c r="L24" s="11"/>
    </row>
    <row r="25" spans="1:12">
      <c r="A25" s="11"/>
      <c r="B25" s="78"/>
      <c r="C25" s="78"/>
      <c r="D25" s="48"/>
      <c r="E25" s="2"/>
      <c r="F25" s="2"/>
      <c r="G25" s="2"/>
      <c r="H25" s="82"/>
      <c r="I25" s="87"/>
      <c r="J25" s="90"/>
      <c r="K25" s="32"/>
      <c r="L25" s="11"/>
    </row>
    <row r="26" spans="1:12">
      <c r="A26" s="11"/>
      <c r="B26" s="78"/>
      <c r="C26" s="78"/>
      <c r="D26" s="48"/>
      <c r="E26" s="2"/>
      <c r="F26" s="2"/>
      <c r="G26" s="2"/>
      <c r="H26" s="82"/>
      <c r="I26" s="87"/>
      <c r="J26" s="90"/>
      <c r="K26" s="32"/>
      <c r="L26" s="11"/>
    </row>
    <row r="27" spans="1:12">
      <c r="A27" s="11"/>
      <c r="B27" s="78"/>
      <c r="C27" s="78"/>
      <c r="D27" s="48"/>
      <c r="E27" s="2"/>
      <c r="F27" s="2"/>
      <c r="G27" s="2"/>
      <c r="H27" s="82"/>
      <c r="I27" s="87"/>
      <c r="J27" s="90"/>
      <c r="K27" s="32"/>
      <c r="L27" s="11"/>
    </row>
    <row r="28" spans="1:12">
      <c r="A28" s="11"/>
      <c r="B28" s="78"/>
      <c r="C28" s="78"/>
      <c r="D28" s="48"/>
      <c r="E28" s="2"/>
      <c r="F28" s="2"/>
      <c r="G28" s="2"/>
      <c r="H28" s="82"/>
      <c r="I28" s="87"/>
      <c r="J28" s="90"/>
      <c r="K28" s="32"/>
      <c r="L28" s="11"/>
    </row>
    <row r="29" spans="1:12">
      <c r="A29" s="11"/>
      <c r="B29" s="78"/>
      <c r="C29" s="78"/>
      <c r="D29" s="48"/>
      <c r="E29" s="2"/>
      <c r="F29" s="2"/>
      <c r="G29" s="2"/>
      <c r="H29" s="82"/>
      <c r="I29" s="87"/>
      <c r="J29" s="90"/>
      <c r="K29" s="32"/>
      <c r="L29" s="11"/>
    </row>
    <row r="30" spans="1:12">
      <c r="A30" s="11"/>
      <c r="B30" s="78"/>
      <c r="C30" s="78"/>
      <c r="D30" s="48"/>
      <c r="E30" s="2"/>
      <c r="F30" s="2"/>
      <c r="G30" s="2"/>
      <c r="H30" s="82"/>
      <c r="I30" s="87"/>
      <c r="J30" s="90"/>
      <c r="K30" s="32"/>
      <c r="L30" s="11"/>
    </row>
    <row r="31" spans="1:12">
      <c r="A31" s="11"/>
      <c r="B31" s="78"/>
      <c r="C31" s="78"/>
      <c r="D31" s="48"/>
      <c r="E31" s="2"/>
      <c r="F31" s="2"/>
      <c r="G31" s="2"/>
      <c r="H31" s="82"/>
      <c r="I31" s="87"/>
      <c r="J31" s="90"/>
      <c r="K31" s="32"/>
      <c r="L31" s="11"/>
    </row>
    <row r="32" spans="1:12">
      <c r="H32" s="72"/>
      <c r="I32" s="72"/>
      <c r="J32" s="72"/>
      <c r="K32" s="72"/>
    </row>
    <row r="33" spans="8:11">
      <c r="H33" s="72"/>
      <c r="I33" s="72"/>
      <c r="J33" s="72"/>
      <c r="K33" s="72"/>
    </row>
    <row r="34" spans="8:11">
      <c r="H34" s="72"/>
      <c r="I34" s="72"/>
      <c r="J34" s="72"/>
      <c r="K34" s="72"/>
    </row>
    <row r="35" spans="8:11">
      <c r="H35" s="72"/>
      <c r="I35" s="72"/>
      <c r="J35" s="72"/>
      <c r="K35" s="72"/>
    </row>
  </sheetData>
  <mergeCells count="3">
    <mergeCell ref="A2:A5"/>
    <mergeCell ref="B2:L5"/>
    <mergeCell ref="B7:C7"/>
  </mergeCells>
  <pageMargins left="0.7" right="0.7" top="0.75" bottom="0.75" header="0.3" footer="0.3"/>
  <pageSetup orientation="portrait"/>
  <ignoredErrors>
    <ignoredError sqref="F10:F20" formula="1"/>
  </ignoredErrors>
  <legacyDrawing r:id="rId1"/>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L35"/>
  <sheetViews>
    <sheetView showGridLines="0" topLeftCell="A6" workbookViewId="0">
      <selection activeCell="J21" sqref="J21"/>
    </sheetView>
  </sheetViews>
  <sheetFormatPr baseColWidth="10" defaultColWidth="23.5" defaultRowHeight="14"/>
  <cols>
    <col min="1" max="1" width="20.83203125" style="8" customWidth="1"/>
    <col min="2" max="3" width="19.5" style="1" customWidth="1"/>
    <col min="4" max="4" width="19.5" style="69" customWidth="1"/>
    <col min="5" max="6" width="19.5" style="1" customWidth="1"/>
    <col min="7" max="7" width="20" style="1" customWidth="1"/>
    <col min="8" max="10" width="19.5" style="8" customWidth="1"/>
    <col min="11" max="11" width="20" style="8" customWidth="1"/>
    <col min="12" max="12" width="67.83203125" style="8" bestFit="1" customWidth="1"/>
    <col min="13" max="16384" width="23.5" style="8"/>
  </cols>
  <sheetData>
    <row r="1" spans="1:12" ht="24.75" customHeight="1">
      <c r="A1" s="28" t="s">
        <v>363</v>
      </c>
      <c r="B1" s="22" t="s">
        <v>513</v>
      </c>
      <c r="C1" s="23"/>
      <c r="D1" s="67"/>
      <c r="E1" s="23"/>
      <c r="F1" s="23"/>
      <c r="G1" s="23"/>
      <c r="H1" s="23"/>
      <c r="I1" s="23"/>
      <c r="J1" s="23"/>
      <c r="K1" s="23"/>
    </row>
    <row r="2" spans="1:12" ht="30" customHeight="1">
      <c r="A2" s="142" t="s">
        <v>364</v>
      </c>
      <c r="B2" s="143" t="s">
        <v>525</v>
      </c>
      <c r="C2" s="143"/>
      <c r="D2" s="143"/>
      <c r="E2" s="143"/>
      <c r="F2" s="143"/>
      <c r="G2" s="143"/>
      <c r="H2" s="143"/>
      <c r="I2" s="143"/>
      <c r="J2" s="143"/>
      <c r="K2" s="143"/>
      <c r="L2" s="143"/>
    </row>
    <row r="3" spans="1:12">
      <c r="A3" s="142"/>
      <c r="B3" s="143"/>
      <c r="C3" s="143"/>
      <c r="D3" s="143"/>
      <c r="E3" s="143"/>
      <c r="F3" s="143"/>
      <c r="G3" s="143"/>
      <c r="H3" s="143"/>
      <c r="I3" s="143"/>
      <c r="J3" s="143"/>
      <c r="K3" s="143"/>
      <c r="L3" s="143"/>
    </row>
    <row r="4" spans="1:12">
      <c r="A4" s="142"/>
      <c r="B4" s="143"/>
      <c r="C4" s="143"/>
      <c r="D4" s="143"/>
      <c r="E4" s="143"/>
      <c r="F4" s="143"/>
      <c r="G4" s="143"/>
      <c r="H4" s="143"/>
      <c r="I4" s="143"/>
      <c r="J4" s="143"/>
      <c r="K4" s="143"/>
      <c r="L4" s="143"/>
    </row>
    <row r="5" spans="1:12" ht="92.25" customHeight="1">
      <c r="A5" s="142"/>
      <c r="B5" s="143"/>
      <c r="C5" s="143"/>
      <c r="D5" s="143"/>
      <c r="E5" s="143"/>
      <c r="F5" s="143"/>
      <c r="G5" s="143"/>
      <c r="H5" s="143"/>
      <c r="I5" s="143"/>
      <c r="J5" s="143"/>
      <c r="K5" s="143"/>
      <c r="L5" s="143"/>
    </row>
    <row r="6" spans="1:12" s="21" customFormat="1" ht="36" customHeight="1">
      <c r="A6" s="19"/>
      <c r="B6" s="20"/>
      <c r="C6" s="20"/>
      <c r="D6" s="68"/>
      <c r="E6" s="20"/>
      <c r="F6" s="20"/>
      <c r="G6" s="20"/>
      <c r="H6" s="20"/>
      <c r="I6" s="20"/>
      <c r="J6" s="20"/>
      <c r="K6" s="20"/>
      <c r="L6" s="20"/>
    </row>
    <row r="7" spans="1:12" ht="15" customHeight="1">
      <c r="B7" s="144" t="s">
        <v>504</v>
      </c>
      <c r="C7" s="145"/>
    </row>
    <row r="8" spans="1:12" ht="85.5" customHeight="1">
      <c r="A8" s="15" t="s">
        <v>500</v>
      </c>
      <c r="B8" s="15" t="s">
        <v>515</v>
      </c>
      <c r="C8" s="15" t="s">
        <v>517</v>
      </c>
      <c r="D8" s="70" t="s">
        <v>518</v>
      </c>
      <c r="E8" s="16" t="s">
        <v>519</v>
      </c>
      <c r="F8" s="16" t="s">
        <v>516</v>
      </c>
      <c r="G8" s="16" t="s">
        <v>523</v>
      </c>
      <c r="H8" s="18" t="s">
        <v>520</v>
      </c>
      <c r="I8" s="18" t="s">
        <v>655</v>
      </c>
      <c r="J8" s="18" t="s">
        <v>656</v>
      </c>
      <c r="K8" s="18" t="s">
        <v>524</v>
      </c>
      <c r="L8" s="16" t="s">
        <v>0</v>
      </c>
    </row>
    <row r="9" spans="1:12">
      <c r="A9" s="34" t="s">
        <v>548</v>
      </c>
      <c r="B9" s="77">
        <v>43466</v>
      </c>
      <c r="C9" s="77">
        <v>43496</v>
      </c>
      <c r="D9" s="33" t="s">
        <v>618</v>
      </c>
      <c r="E9" s="75">
        <v>49295</v>
      </c>
      <c r="F9" s="31">
        <f t="shared" ref="F9:F13" si="0">E9*1000/(31*24*3600)</f>
        <v>18.404644563918758</v>
      </c>
      <c r="G9" s="39" t="s">
        <v>619</v>
      </c>
      <c r="H9" s="82" t="s">
        <v>618</v>
      </c>
      <c r="I9" s="87" t="s">
        <v>618</v>
      </c>
      <c r="J9" s="90" t="s">
        <v>618</v>
      </c>
      <c r="K9" s="32" t="s">
        <v>618</v>
      </c>
      <c r="L9" s="38" t="s">
        <v>622</v>
      </c>
    </row>
    <row r="10" spans="1:12">
      <c r="A10" s="34" t="s">
        <v>548</v>
      </c>
      <c r="B10" s="77">
        <v>43497</v>
      </c>
      <c r="C10" s="77">
        <v>43524</v>
      </c>
      <c r="D10" s="33" t="s">
        <v>618</v>
      </c>
      <c r="E10" s="75">
        <v>44598</v>
      </c>
      <c r="F10" s="31">
        <f>E10*1000/(28*24*3600)</f>
        <v>18.435019841269842</v>
      </c>
      <c r="G10" s="39" t="s">
        <v>619</v>
      </c>
      <c r="H10" s="82" t="s">
        <v>618</v>
      </c>
      <c r="I10" s="87" t="s">
        <v>618</v>
      </c>
      <c r="J10" s="90" t="s">
        <v>618</v>
      </c>
      <c r="K10" s="32" t="s">
        <v>618</v>
      </c>
      <c r="L10" s="38" t="s">
        <v>622</v>
      </c>
    </row>
    <row r="11" spans="1:12">
      <c r="A11" s="34" t="s">
        <v>548</v>
      </c>
      <c r="B11" s="77">
        <v>43525</v>
      </c>
      <c r="C11" s="77">
        <v>43555</v>
      </c>
      <c r="D11" s="33" t="s">
        <v>618</v>
      </c>
      <c r="E11" s="75">
        <v>28980</v>
      </c>
      <c r="F11" s="31">
        <f>E11*1000/(31*24*3600)</f>
        <v>10.81989247311828</v>
      </c>
      <c r="G11" s="39" t="s">
        <v>619</v>
      </c>
      <c r="H11" s="82" t="s">
        <v>618</v>
      </c>
      <c r="I11" s="87" t="s">
        <v>618</v>
      </c>
      <c r="J11" s="90" t="s">
        <v>618</v>
      </c>
      <c r="K11" s="32" t="s">
        <v>618</v>
      </c>
      <c r="L11" s="38" t="s">
        <v>622</v>
      </c>
    </row>
    <row r="12" spans="1:12">
      <c r="A12" s="34" t="s">
        <v>548</v>
      </c>
      <c r="B12" s="77">
        <v>43556</v>
      </c>
      <c r="C12" s="77">
        <v>43585</v>
      </c>
      <c r="D12" s="33" t="s">
        <v>618</v>
      </c>
      <c r="E12" s="75">
        <v>48735</v>
      </c>
      <c r="F12" s="31">
        <f>E12*1000/(30*24*3600)</f>
        <v>18.802083333333332</v>
      </c>
      <c r="G12" s="39" t="s">
        <v>619</v>
      </c>
      <c r="H12" s="82" t="s">
        <v>618</v>
      </c>
      <c r="I12" s="87" t="s">
        <v>618</v>
      </c>
      <c r="J12" s="90" t="s">
        <v>618</v>
      </c>
      <c r="K12" s="32" t="s">
        <v>618</v>
      </c>
      <c r="L12" s="38" t="s">
        <v>622</v>
      </c>
    </row>
    <row r="13" spans="1:12">
      <c r="A13" s="34" t="s">
        <v>548</v>
      </c>
      <c r="B13" s="77">
        <v>43586</v>
      </c>
      <c r="C13" s="77">
        <v>43616</v>
      </c>
      <c r="D13" s="33" t="s">
        <v>618</v>
      </c>
      <c r="E13" s="75">
        <v>47473</v>
      </c>
      <c r="F13" s="31">
        <f t="shared" si="0"/>
        <v>17.724387694145758</v>
      </c>
      <c r="G13" s="39" t="s">
        <v>619</v>
      </c>
      <c r="H13" s="82" t="s">
        <v>618</v>
      </c>
      <c r="I13" s="87" t="s">
        <v>618</v>
      </c>
      <c r="J13" s="90" t="s">
        <v>618</v>
      </c>
      <c r="K13" s="32" t="s">
        <v>618</v>
      </c>
      <c r="L13" s="38" t="s">
        <v>622</v>
      </c>
    </row>
    <row r="14" spans="1:12">
      <c r="A14" s="34" t="s">
        <v>548</v>
      </c>
      <c r="B14" s="77">
        <v>43617</v>
      </c>
      <c r="C14" s="77">
        <v>43646</v>
      </c>
      <c r="D14" s="33" t="s">
        <v>618</v>
      </c>
      <c r="E14" s="75">
        <v>44462</v>
      </c>
      <c r="F14" s="31">
        <f>E14*1000/(30*24*3600)</f>
        <v>17.153549382716051</v>
      </c>
      <c r="G14" s="39" t="s">
        <v>619</v>
      </c>
      <c r="H14" s="82" t="s">
        <v>618</v>
      </c>
      <c r="I14" s="87" t="s">
        <v>618</v>
      </c>
      <c r="J14" s="90" t="s">
        <v>618</v>
      </c>
      <c r="K14" s="32" t="s">
        <v>618</v>
      </c>
      <c r="L14" s="38" t="s">
        <v>622</v>
      </c>
    </row>
    <row r="15" spans="1:12">
      <c r="A15" s="34" t="s">
        <v>548</v>
      </c>
      <c r="B15" s="77">
        <v>43647</v>
      </c>
      <c r="C15" s="77">
        <v>43677</v>
      </c>
      <c r="D15" s="33">
        <v>267277</v>
      </c>
      <c r="E15" s="35">
        <v>47179</v>
      </c>
      <c r="F15" s="31">
        <f>E15*1000/(31*24*3600)</f>
        <v>17.614620669056151</v>
      </c>
      <c r="G15" s="39" t="s">
        <v>619</v>
      </c>
      <c r="H15" s="77">
        <v>43653</v>
      </c>
      <c r="I15" s="93">
        <v>10.8</v>
      </c>
      <c r="J15" s="89">
        <v>67</v>
      </c>
      <c r="K15" s="32" t="s">
        <v>618</v>
      </c>
      <c r="L15" s="11" t="s">
        <v>622</v>
      </c>
    </row>
    <row r="16" spans="1:12">
      <c r="A16" s="34" t="s">
        <v>548</v>
      </c>
      <c r="B16" s="77">
        <v>43678</v>
      </c>
      <c r="C16" s="77">
        <v>43708</v>
      </c>
      <c r="D16" s="33">
        <v>304129</v>
      </c>
      <c r="E16" s="35">
        <v>36852</v>
      </c>
      <c r="F16" s="31">
        <f>E16*1000/(31*24*3600)</f>
        <v>13.758960573476703</v>
      </c>
      <c r="G16" s="39" t="s">
        <v>619</v>
      </c>
      <c r="H16" s="77">
        <v>43681</v>
      </c>
      <c r="I16" s="93">
        <v>10</v>
      </c>
      <c r="J16" s="89">
        <v>58</v>
      </c>
      <c r="K16" s="32" t="s">
        <v>618</v>
      </c>
      <c r="L16" s="11" t="s">
        <v>622</v>
      </c>
    </row>
    <row r="17" spans="1:12">
      <c r="A17" s="34" t="s">
        <v>548</v>
      </c>
      <c r="B17" s="77">
        <v>43709</v>
      </c>
      <c r="C17" s="77">
        <v>43738</v>
      </c>
      <c r="D17" s="33">
        <v>348670</v>
      </c>
      <c r="E17" s="35">
        <v>44541</v>
      </c>
      <c r="F17" s="31">
        <f>E17*1000/(30*24*3600)</f>
        <v>17.184027777777779</v>
      </c>
      <c r="G17" s="39" t="s">
        <v>619</v>
      </c>
      <c r="H17" s="77">
        <v>43709</v>
      </c>
      <c r="I17" s="93">
        <v>10</v>
      </c>
      <c r="J17" s="89">
        <v>66</v>
      </c>
      <c r="K17" s="32" t="s">
        <v>618</v>
      </c>
      <c r="L17" s="11" t="s">
        <v>622</v>
      </c>
    </row>
    <row r="18" spans="1:12">
      <c r="A18" s="34" t="s">
        <v>548</v>
      </c>
      <c r="B18" s="77">
        <v>43739</v>
      </c>
      <c r="C18" s="77">
        <v>43769</v>
      </c>
      <c r="D18" s="33">
        <v>397080</v>
      </c>
      <c r="E18" s="33">
        <v>48410</v>
      </c>
      <c r="F18" s="31">
        <f>E18*1000/(31*24*3600)</f>
        <v>18.074223416965353</v>
      </c>
      <c r="G18" s="39" t="s">
        <v>619</v>
      </c>
      <c r="H18" s="77">
        <v>43751</v>
      </c>
      <c r="I18" s="93">
        <v>10</v>
      </c>
      <c r="J18" s="89">
        <v>68</v>
      </c>
      <c r="K18" s="32" t="s">
        <v>618</v>
      </c>
      <c r="L18" s="11" t="s">
        <v>622</v>
      </c>
    </row>
    <row r="19" spans="1:12">
      <c r="A19" s="34" t="s">
        <v>548</v>
      </c>
      <c r="B19" s="77">
        <v>43770</v>
      </c>
      <c r="C19" s="77">
        <v>43799</v>
      </c>
      <c r="D19" s="33">
        <v>445560</v>
      </c>
      <c r="E19" s="33">
        <v>48480</v>
      </c>
      <c r="F19" s="31">
        <f>E19*1000/(30*24*3600)</f>
        <v>18.703703703703702</v>
      </c>
      <c r="G19" s="39" t="s">
        <v>619</v>
      </c>
      <c r="H19" s="77">
        <v>43779</v>
      </c>
      <c r="I19" s="93">
        <v>10</v>
      </c>
      <c r="J19" s="89">
        <v>68</v>
      </c>
      <c r="K19" s="32" t="s">
        <v>618</v>
      </c>
      <c r="L19" s="11" t="s">
        <v>622</v>
      </c>
    </row>
    <row r="20" spans="1:12">
      <c r="A20" s="34" t="s">
        <v>548</v>
      </c>
      <c r="B20" s="77">
        <v>43800</v>
      </c>
      <c r="C20" s="77">
        <v>43830</v>
      </c>
      <c r="D20" s="33">
        <v>488189</v>
      </c>
      <c r="E20" s="33">
        <v>42629</v>
      </c>
      <c r="F20" s="31">
        <f>E20*1000/(31*24*3600)</f>
        <v>15.915845280764636</v>
      </c>
      <c r="G20" s="39" t="s">
        <v>619</v>
      </c>
      <c r="H20" s="82">
        <v>43814</v>
      </c>
      <c r="I20" s="87">
        <v>11.35</v>
      </c>
      <c r="J20" s="90">
        <v>66</v>
      </c>
      <c r="K20" s="32" t="s">
        <v>618</v>
      </c>
      <c r="L20" s="11" t="s">
        <v>622</v>
      </c>
    </row>
    <row r="21" spans="1:12">
      <c r="A21" s="11"/>
      <c r="B21" s="78"/>
      <c r="C21" s="78"/>
      <c r="D21" s="48"/>
      <c r="E21" s="2"/>
      <c r="F21" s="2"/>
      <c r="G21" s="2"/>
      <c r="H21" s="82"/>
      <c r="I21" s="87"/>
      <c r="J21" s="90"/>
      <c r="K21" s="32"/>
      <c r="L21" s="11"/>
    </row>
    <row r="22" spans="1:12">
      <c r="A22" s="11"/>
      <c r="B22" s="78"/>
      <c r="C22" s="78"/>
      <c r="D22" s="48"/>
      <c r="E22" s="2"/>
      <c r="F22" s="2"/>
      <c r="G22" s="2"/>
      <c r="H22" s="82"/>
      <c r="I22" s="87"/>
      <c r="J22" s="90"/>
      <c r="K22" s="32"/>
      <c r="L22" s="11"/>
    </row>
    <row r="23" spans="1:12">
      <c r="A23" s="11"/>
      <c r="B23" s="78"/>
      <c r="C23" s="78"/>
      <c r="D23" s="48"/>
      <c r="E23" s="2"/>
      <c r="F23" s="2"/>
      <c r="G23" s="2"/>
      <c r="H23" s="82"/>
      <c r="I23" s="87"/>
      <c r="J23" s="90"/>
      <c r="K23" s="32"/>
      <c r="L23" s="11"/>
    </row>
    <row r="24" spans="1:12">
      <c r="A24" s="11"/>
      <c r="B24" s="78"/>
      <c r="C24" s="78"/>
      <c r="D24" s="48"/>
      <c r="E24" s="2"/>
      <c r="F24" s="2"/>
      <c r="G24" s="2"/>
      <c r="H24" s="82"/>
      <c r="I24" s="87"/>
      <c r="J24" s="90"/>
      <c r="K24" s="32"/>
      <c r="L24" s="11"/>
    </row>
    <row r="25" spans="1:12">
      <c r="A25" s="11"/>
      <c r="B25" s="78"/>
      <c r="C25" s="78"/>
      <c r="D25" s="48"/>
      <c r="E25" s="2"/>
      <c r="F25" s="2"/>
      <c r="G25" s="2"/>
      <c r="H25" s="82"/>
      <c r="I25" s="87"/>
      <c r="J25" s="90"/>
      <c r="K25" s="32"/>
      <c r="L25" s="11"/>
    </row>
    <row r="26" spans="1:12">
      <c r="A26" s="11"/>
      <c r="B26" s="78"/>
      <c r="C26" s="78"/>
      <c r="D26" s="48"/>
      <c r="E26" s="2"/>
      <c r="F26" s="2"/>
      <c r="G26" s="2"/>
      <c r="H26" s="82"/>
      <c r="I26" s="87"/>
      <c r="J26" s="90"/>
      <c r="K26" s="32"/>
      <c r="L26" s="11"/>
    </row>
    <row r="27" spans="1:12">
      <c r="A27" s="11"/>
      <c r="B27" s="78"/>
      <c r="C27" s="78"/>
      <c r="D27" s="48"/>
      <c r="E27" s="2"/>
      <c r="F27" s="2"/>
      <c r="G27" s="2"/>
      <c r="H27" s="82"/>
      <c r="I27" s="87"/>
      <c r="J27" s="90"/>
      <c r="K27" s="32"/>
      <c r="L27" s="11"/>
    </row>
    <row r="28" spans="1:12">
      <c r="A28" s="11"/>
      <c r="B28" s="78"/>
      <c r="C28" s="78"/>
      <c r="D28" s="48"/>
      <c r="E28" s="2"/>
      <c r="F28" s="2"/>
      <c r="G28" s="2"/>
      <c r="H28" s="82"/>
      <c r="I28" s="87"/>
      <c r="J28" s="90"/>
      <c r="K28" s="32"/>
      <c r="L28" s="11"/>
    </row>
    <row r="29" spans="1:12">
      <c r="A29" s="11"/>
      <c r="B29" s="78"/>
      <c r="C29" s="78"/>
      <c r="D29" s="48"/>
      <c r="E29" s="2"/>
      <c r="F29" s="2"/>
      <c r="G29" s="2"/>
      <c r="H29" s="82"/>
      <c r="I29" s="87"/>
      <c r="J29" s="90"/>
      <c r="K29" s="32"/>
      <c r="L29" s="11"/>
    </row>
    <row r="30" spans="1:12">
      <c r="A30" s="11"/>
      <c r="B30" s="78"/>
      <c r="C30" s="78"/>
      <c r="D30" s="48"/>
      <c r="E30" s="2"/>
      <c r="F30" s="2"/>
      <c r="G30" s="2"/>
      <c r="H30" s="82"/>
      <c r="I30" s="87"/>
      <c r="J30" s="90"/>
      <c r="K30" s="32"/>
      <c r="L30" s="11"/>
    </row>
    <row r="31" spans="1:12">
      <c r="A31" s="11"/>
      <c r="B31" s="78"/>
      <c r="C31" s="78"/>
      <c r="D31" s="48"/>
      <c r="E31" s="2"/>
      <c r="F31" s="2"/>
      <c r="G31" s="2"/>
      <c r="H31" s="82"/>
      <c r="I31" s="87"/>
      <c r="J31" s="90"/>
      <c r="K31" s="32"/>
      <c r="L31" s="11"/>
    </row>
    <row r="32" spans="1:12">
      <c r="H32" s="72"/>
      <c r="I32" s="72"/>
      <c r="J32" s="72"/>
      <c r="K32" s="72"/>
    </row>
    <row r="33" spans="8:11">
      <c r="H33" s="72"/>
      <c r="I33" s="72"/>
      <c r="J33" s="72"/>
      <c r="K33" s="72"/>
    </row>
    <row r="34" spans="8:11">
      <c r="H34" s="72"/>
      <c r="I34" s="72"/>
      <c r="J34" s="72"/>
      <c r="K34" s="72"/>
    </row>
    <row r="35" spans="8:11">
      <c r="H35" s="72"/>
      <c r="I35" s="72"/>
      <c r="J35" s="72"/>
      <c r="K35" s="72"/>
    </row>
  </sheetData>
  <mergeCells count="3">
    <mergeCell ref="A2:A5"/>
    <mergeCell ref="B2:L5"/>
    <mergeCell ref="B7:C7"/>
  </mergeCells>
  <pageMargins left="0.7" right="0.7" top="0.75" bottom="0.75" header="0.3" footer="0.3"/>
  <pageSetup orientation="portrait"/>
  <ignoredErrors>
    <ignoredError sqref="F10:F20" formula="1"/>
  </ignoredError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20"/>
  <sheetViews>
    <sheetView workbookViewId="0">
      <selection activeCell="B17" sqref="B17:E17"/>
    </sheetView>
  </sheetViews>
  <sheetFormatPr baseColWidth="10" defaultColWidth="0" defaultRowHeight="14"/>
  <cols>
    <col min="1" max="1" width="31" style="13" customWidth="1"/>
    <col min="2" max="4" width="11.5" style="13" customWidth="1"/>
    <col min="5" max="5" width="73" style="13" customWidth="1"/>
    <col min="6" max="6" width="29.5" style="13" hidden="1" customWidth="1"/>
    <col min="7" max="16384" width="11.5" style="13" hidden="1"/>
  </cols>
  <sheetData>
    <row r="1" spans="1:5" ht="15" customHeight="1">
      <c r="A1" s="132" t="s">
        <v>364</v>
      </c>
      <c r="B1" s="134" t="s">
        <v>487</v>
      </c>
      <c r="C1" s="135"/>
      <c r="D1" s="135"/>
      <c r="E1" s="135"/>
    </row>
    <row r="2" spans="1:5" s="14" customFormat="1" ht="101.25" customHeight="1">
      <c r="A2" s="133"/>
      <c r="B2" s="136"/>
      <c r="C2" s="136"/>
      <c r="D2" s="136"/>
      <c r="E2" s="136"/>
    </row>
    <row r="3" spans="1:5" s="14" customFormat="1">
      <c r="A3" s="24"/>
      <c r="B3" s="25"/>
      <c r="C3" s="25"/>
      <c r="D3" s="25"/>
      <c r="E3" s="25"/>
    </row>
    <row r="4" spans="1:5" ht="19">
      <c r="A4" s="129" t="s">
        <v>355</v>
      </c>
      <c r="B4" s="129"/>
      <c r="C4" s="129"/>
      <c r="D4" s="129"/>
      <c r="E4" s="129"/>
    </row>
    <row r="5" spans="1:5" ht="15">
      <c r="A5" s="130"/>
      <c r="B5" s="130"/>
      <c r="C5" s="130"/>
      <c r="D5" s="130"/>
      <c r="E5" s="130"/>
    </row>
    <row r="6" spans="1:5" ht="15">
      <c r="A6" s="131" t="s">
        <v>356</v>
      </c>
      <c r="B6" s="131"/>
      <c r="C6" s="131"/>
      <c r="D6" s="131"/>
      <c r="E6" s="131"/>
    </row>
    <row r="7" spans="1:5" ht="15">
      <c r="A7" s="26" t="s">
        <v>357</v>
      </c>
      <c r="B7" s="126" t="s">
        <v>647</v>
      </c>
      <c r="C7" s="126"/>
      <c r="D7" s="126"/>
      <c r="E7" s="126"/>
    </row>
    <row r="8" spans="1:5" ht="15" customHeight="1">
      <c r="A8" s="131" t="s">
        <v>507</v>
      </c>
      <c r="B8" s="131"/>
      <c r="C8" s="131"/>
      <c r="D8" s="131"/>
      <c r="E8" s="131"/>
    </row>
    <row r="9" spans="1:5" ht="15">
      <c r="A9" s="26" t="s">
        <v>358</v>
      </c>
      <c r="B9" s="137">
        <v>30584</v>
      </c>
      <c r="C9" s="137"/>
      <c r="D9" s="137"/>
      <c r="E9" s="137"/>
    </row>
    <row r="10" spans="1:5" ht="30">
      <c r="A10" s="26" t="s">
        <v>359</v>
      </c>
      <c r="B10" s="126">
        <v>21</v>
      </c>
      <c r="C10" s="126"/>
      <c r="D10" s="126"/>
      <c r="E10" s="126"/>
    </row>
    <row r="11" spans="1:5" ht="16.5" customHeight="1">
      <c r="A11" s="26" t="s">
        <v>360</v>
      </c>
      <c r="B11" s="126">
        <v>2016</v>
      </c>
      <c r="C11" s="126"/>
      <c r="D11" s="126"/>
      <c r="E11" s="126"/>
    </row>
    <row r="12" spans="1:5" ht="15.75" customHeight="1">
      <c r="A12" s="27" t="s">
        <v>361</v>
      </c>
      <c r="B12" s="126">
        <v>7</v>
      </c>
      <c r="C12" s="126"/>
      <c r="D12" s="126"/>
      <c r="E12" s="126"/>
    </row>
    <row r="13" spans="1:5" ht="15" customHeight="1">
      <c r="A13" s="27" t="s">
        <v>362</v>
      </c>
      <c r="B13" s="126" t="s">
        <v>648</v>
      </c>
      <c r="C13" s="126"/>
      <c r="D13" s="126"/>
      <c r="E13" s="126"/>
    </row>
    <row r="14" spans="1:5" ht="15" customHeight="1">
      <c r="A14" s="27" t="s">
        <v>488</v>
      </c>
      <c r="B14" s="126" t="s">
        <v>1</v>
      </c>
      <c r="C14" s="126"/>
      <c r="D14" s="126"/>
      <c r="E14" s="126"/>
    </row>
    <row r="15" spans="1:5" ht="16.5" customHeight="1">
      <c r="A15" s="27" t="s">
        <v>489</v>
      </c>
      <c r="B15" s="126" t="s">
        <v>369</v>
      </c>
      <c r="C15" s="126"/>
      <c r="D15" s="126"/>
      <c r="E15" s="126"/>
    </row>
    <row r="16" spans="1:5" ht="25.5" customHeight="1">
      <c r="A16" s="26" t="s">
        <v>492</v>
      </c>
      <c r="B16" s="126" t="s">
        <v>15</v>
      </c>
      <c r="C16" s="126"/>
      <c r="D16" s="126"/>
      <c r="E16" s="126"/>
    </row>
    <row r="17" spans="1:5" ht="25.5" customHeight="1">
      <c r="A17" s="26" t="s">
        <v>493</v>
      </c>
      <c r="B17" s="126" t="s">
        <v>21</v>
      </c>
      <c r="C17" s="126"/>
      <c r="D17" s="126"/>
      <c r="E17" s="126"/>
    </row>
    <row r="18" spans="1:5" ht="44.25" customHeight="1">
      <c r="A18" s="26" t="s">
        <v>494</v>
      </c>
      <c r="B18" s="126"/>
      <c r="C18" s="126"/>
      <c r="D18" s="126"/>
      <c r="E18" s="126"/>
    </row>
    <row r="19" spans="1:5" ht="45">
      <c r="A19" s="26" t="s">
        <v>495</v>
      </c>
      <c r="B19" s="126"/>
      <c r="C19" s="126"/>
      <c r="D19" s="126"/>
      <c r="E19" s="126"/>
    </row>
    <row r="20" spans="1:5" ht="22.5" customHeight="1" thickBot="1">
      <c r="A20" s="127" t="s">
        <v>508</v>
      </c>
      <c r="B20" s="128"/>
      <c r="C20" s="128"/>
      <c r="D20" s="128"/>
      <c r="E20" s="128"/>
    </row>
  </sheetData>
  <mergeCells count="19">
    <mergeCell ref="A1:A2"/>
    <mergeCell ref="B1:E2"/>
    <mergeCell ref="A8:E8"/>
    <mergeCell ref="B15:E15"/>
    <mergeCell ref="B16:E16"/>
    <mergeCell ref="B9:E9"/>
    <mergeCell ref="B11:E11"/>
    <mergeCell ref="B12:E12"/>
    <mergeCell ref="B13:E13"/>
    <mergeCell ref="B14:E14"/>
    <mergeCell ref="B10:E10"/>
    <mergeCell ref="B19:E19"/>
    <mergeCell ref="A20:E20"/>
    <mergeCell ref="A4:E4"/>
    <mergeCell ref="A5:E5"/>
    <mergeCell ref="A6:E6"/>
    <mergeCell ref="B7:E7"/>
    <mergeCell ref="B17:E17"/>
    <mergeCell ref="B18:E18"/>
  </mergeCells>
  <dataValidations count="8">
    <dataValidation type="list" allowBlank="1" showInputMessage="1" showErrorMessage="1" sqref="B65526:E65526 B131062:E131062 B196598:E196598 B262134:E262134 B327670:E327670 B393206:E393206 B458742:E458742 B524278:E524278 B589814:E589814 B655350:E655350 B720886:E720886 B786422:E786422 B851958:E851958 B917494:E917494 B983030:E983030" xr:uid="{00000000-0002-0000-0100-000000000000}">
      <formula1>tipo</formula1>
    </dataValidation>
    <dataValidation type="list" allowBlank="1" showInputMessage="1" showErrorMessage="1" sqref="B983027:E983027 B65523:E65523 B131059:E131059 B196595:E196595 B262131:E262131 B327667:E327667 B393203:E393203 B458739:E458739 B524275:E524275 B589811:E589811 B655347:E655347 B720883:E720883 B786419:E786419 B851955:E851955 B917491:E917491 B15:E15" xr:uid="{00000000-0002-0000-0100-000001000000}">
      <formula1>reporte</formula1>
    </dataValidation>
    <dataValidation type="list" allowBlank="1" showInputMessage="1" showErrorMessage="1" sqref="B983026:E983026 B65522:E65522 B131058:E131058 B196594:E196594 B262130:E262130 B327666:E327666 B393202:E393202 B458738:E458738 B524274:E524274 B589810:E589810 B655346:E655346 B720882:E720882 B786418:E786418 B851954:E851954 B917490:E917490" xr:uid="{00000000-0002-0000-0100-000002000000}">
      <formula1>muestreo</formula1>
    </dataValidation>
    <dataValidation type="list" allowBlank="1" showInputMessage="1" showErrorMessage="1" sqref="B65529:E65529 B131065:E131065 B196601:E196601 B262137:E262137 B327673:E327673 B393209:E393209 B458745:E458745 B524281:E524281 B589817:E589817 B655353:E655353 B720889:E720889 B786425:E786425 B851961:E851961 B917497:E917497 B983033:E983033" xr:uid="{00000000-0002-0000-0100-000003000000}">
      <formula1>capitanias</formula1>
    </dataValidation>
    <dataValidation type="list" allowBlank="1" showInputMessage="1" showErrorMessage="1" sqref="B983018:E983018 B65514:E65514 B131050:E131050 B196586:E196586 B262122:E262122 B327658:E327658 B393194:E393194 B458730:E458730 B524266:E524266 B589802:E589802 B655338:E655338 B720874:E720874 B786410:E786410 B851946:E851946 B917482:E917482 B16:E16" xr:uid="{00000000-0002-0000-0100-000004000000}">
      <formula1>regiones</formula1>
    </dataValidation>
    <dataValidation type="list" allowBlank="1" showInputMessage="1" showErrorMessage="1" sqref="B983019:E983019 B65515:E65515 B131051:E131051 B196587:E196587 B262123:E262123 B327659:E327659 B393195:E393195 B458731:E458731 B524267:E524267 B589803:E589803 B655339:E655339 B720875:E720875 B786411:E786411 B851947:E851947 B917483:E917483" xr:uid="{00000000-0002-0000-0100-000005000000}">
      <formula1>INDIRECT(SUBSTITUTE($B$8," ","_"))</formula1>
    </dataValidation>
    <dataValidation type="list" allowBlank="1" showInputMessage="1" showErrorMessage="1" sqref="B14:E14" xr:uid="{00000000-0002-0000-0100-000006000000}">
      <formula1>frecuencia</formula1>
    </dataValidation>
    <dataValidation type="list" allowBlank="1" showInputMessage="1" showErrorMessage="1" sqref="B17:E17" xr:uid="{00000000-0002-0000-0100-000007000000}">
      <formula1>INDIRECT(SUBSTITUTE($B$16," ","_"))</formula1>
    </dataValidation>
  </dataValidations>
  <pageMargins left="0.7" right="0.7" top="0.75" bottom="0.75" header="0.3" footer="0.3"/>
  <pageSetup orientation="portrait" verticalDpi="0"/>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L35"/>
  <sheetViews>
    <sheetView showGridLines="0" topLeftCell="A6" workbookViewId="0">
      <selection activeCell="J21" sqref="J21"/>
    </sheetView>
  </sheetViews>
  <sheetFormatPr baseColWidth="10" defaultColWidth="23.5" defaultRowHeight="14"/>
  <cols>
    <col min="1" max="1" width="20.83203125" style="8" customWidth="1"/>
    <col min="2" max="3" width="19.5" style="1" customWidth="1"/>
    <col min="4" max="4" width="19.5" style="69" customWidth="1"/>
    <col min="5" max="6" width="19.5" style="1" customWidth="1"/>
    <col min="7" max="7" width="20" style="1" customWidth="1"/>
    <col min="8" max="10" width="19.5" style="8" customWidth="1"/>
    <col min="11" max="11" width="20" style="8" customWidth="1"/>
    <col min="12" max="12" width="67.83203125" style="8" bestFit="1" customWidth="1"/>
    <col min="13" max="16384" width="23.5" style="8"/>
  </cols>
  <sheetData>
    <row r="1" spans="1:12" ht="24.75" customHeight="1">
      <c r="A1" s="28" t="s">
        <v>363</v>
      </c>
      <c r="B1" s="22" t="s">
        <v>513</v>
      </c>
      <c r="C1" s="23"/>
      <c r="D1" s="67"/>
      <c r="E1" s="23"/>
      <c r="F1" s="23"/>
      <c r="G1" s="23"/>
      <c r="H1" s="23"/>
      <c r="I1" s="23"/>
      <c r="J1" s="23"/>
      <c r="K1" s="23"/>
    </row>
    <row r="2" spans="1:12" ht="30" customHeight="1">
      <c r="A2" s="142" t="s">
        <v>364</v>
      </c>
      <c r="B2" s="143" t="s">
        <v>525</v>
      </c>
      <c r="C2" s="143"/>
      <c r="D2" s="143"/>
      <c r="E2" s="143"/>
      <c r="F2" s="143"/>
      <c r="G2" s="143"/>
      <c r="H2" s="143"/>
      <c r="I2" s="143"/>
      <c r="J2" s="143"/>
      <c r="K2" s="143"/>
      <c r="L2" s="143"/>
    </row>
    <row r="3" spans="1:12">
      <c r="A3" s="142"/>
      <c r="B3" s="143"/>
      <c r="C3" s="143"/>
      <c r="D3" s="143"/>
      <c r="E3" s="143"/>
      <c r="F3" s="143"/>
      <c r="G3" s="143"/>
      <c r="H3" s="143"/>
      <c r="I3" s="143"/>
      <c r="J3" s="143"/>
      <c r="K3" s="143"/>
      <c r="L3" s="143"/>
    </row>
    <row r="4" spans="1:12">
      <c r="A4" s="142"/>
      <c r="B4" s="143"/>
      <c r="C4" s="143"/>
      <c r="D4" s="143"/>
      <c r="E4" s="143"/>
      <c r="F4" s="143"/>
      <c r="G4" s="143"/>
      <c r="H4" s="143"/>
      <c r="I4" s="143"/>
      <c r="J4" s="143"/>
      <c r="K4" s="143"/>
      <c r="L4" s="143"/>
    </row>
    <row r="5" spans="1:12" ht="92.25" customHeight="1">
      <c r="A5" s="142"/>
      <c r="B5" s="143"/>
      <c r="C5" s="143"/>
      <c r="D5" s="143"/>
      <c r="E5" s="143"/>
      <c r="F5" s="143"/>
      <c r="G5" s="143"/>
      <c r="H5" s="143"/>
      <c r="I5" s="143"/>
      <c r="J5" s="143"/>
      <c r="K5" s="143"/>
      <c r="L5" s="143"/>
    </row>
    <row r="6" spans="1:12" s="21" customFormat="1" ht="36" customHeight="1">
      <c r="A6" s="19"/>
      <c r="B6" s="20"/>
      <c r="C6" s="20"/>
      <c r="D6" s="68"/>
      <c r="E6" s="20"/>
      <c r="F6" s="20"/>
      <c r="G6" s="20"/>
      <c r="H6" s="20"/>
      <c r="I6" s="20"/>
      <c r="J6" s="20"/>
      <c r="K6" s="20"/>
      <c r="L6" s="20"/>
    </row>
    <row r="7" spans="1:12" ht="15" customHeight="1">
      <c r="B7" s="144" t="s">
        <v>504</v>
      </c>
      <c r="C7" s="145"/>
    </row>
    <row r="8" spans="1:12" ht="85.5" customHeight="1">
      <c r="A8" s="15" t="s">
        <v>500</v>
      </c>
      <c r="B8" s="15" t="s">
        <v>515</v>
      </c>
      <c r="C8" s="15" t="s">
        <v>517</v>
      </c>
      <c r="D8" s="70" t="s">
        <v>518</v>
      </c>
      <c r="E8" s="16" t="s">
        <v>519</v>
      </c>
      <c r="F8" s="16" t="s">
        <v>516</v>
      </c>
      <c r="G8" s="16" t="s">
        <v>523</v>
      </c>
      <c r="H8" s="18" t="s">
        <v>520</v>
      </c>
      <c r="I8" s="18" t="s">
        <v>655</v>
      </c>
      <c r="J8" s="18" t="s">
        <v>656</v>
      </c>
      <c r="K8" s="18" t="s">
        <v>524</v>
      </c>
      <c r="L8" s="16" t="s">
        <v>0</v>
      </c>
    </row>
    <row r="9" spans="1:12">
      <c r="A9" s="34" t="s">
        <v>549</v>
      </c>
      <c r="B9" s="77">
        <v>43466</v>
      </c>
      <c r="C9" s="77">
        <v>43496</v>
      </c>
      <c r="D9" s="33" t="s">
        <v>618</v>
      </c>
      <c r="E9" s="75">
        <v>59839</v>
      </c>
      <c r="F9" s="31">
        <f t="shared" ref="F9:F13" si="0">E9*1000/(31*24*3600)</f>
        <v>22.341323178016726</v>
      </c>
      <c r="G9" s="39" t="s">
        <v>619</v>
      </c>
      <c r="H9" s="82" t="s">
        <v>618</v>
      </c>
      <c r="I9" s="87" t="s">
        <v>618</v>
      </c>
      <c r="J9" s="90" t="s">
        <v>618</v>
      </c>
      <c r="K9" s="32" t="s">
        <v>618</v>
      </c>
      <c r="L9" s="38" t="s">
        <v>622</v>
      </c>
    </row>
    <row r="10" spans="1:12">
      <c r="A10" s="34" t="s">
        <v>549</v>
      </c>
      <c r="B10" s="77">
        <v>43497</v>
      </c>
      <c r="C10" s="77">
        <v>43524</v>
      </c>
      <c r="D10" s="33" t="s">
        <v>618</v>
      </c>
      <c r="E10" s="75">
        <v>49334</v>
      </c>
      <c r="F10" s="31">
        <f>E10*1000/(28*24*3600)</f>
        <v>20.392691798941797</v>
      </c>
      <c r="G10" s="39" t="s">
        <v>619</v>
      </c>
      <c r="H10" s="82" t="s">
        <v>618</v>
      </c>
      <c r="I10" s="87" t="s">
        <v>618</v>
      </c>
      <c r="J10" s="90" t="s">
        <v>618</v>
      </c>
      <c r="K10" s="32" t="s">
        <v>618</v>
      </c>
      <c r="L10" s="38" t="s">
        <v>622</v>
      </c>
    </row>
    <row r="11" spans="1:12">
      <c r="A11" s="34" t="s">
        <v>549</v>
      </c>
      <c r="B11" s="77">
        <v>43525</v>
      </c>
      <c r="C11" s="77">
        <v>43555</v>
      </c>
      <c r="D11" s="33" t="s">
        <v>618</v>
      </c>
      <c r="E11" s="75">
        <v>58774</v>
      </c>
      <c r="F11" s="31">
        <f>E11*1000/(31*24*3600)</f>
        <v>21.943697729988052</v>
      </c>
      <c r="G11" s="39" t="s">
        <v>619</v>
      </c>
      <c r="H11" s="82" t="s">
        <v>618</v>
      </c>
      <c r="I11" s="87" t="s">
        <v>618</v>
      </c>
      <c r="J11" s="90" t="s">
        <v>618</v>
      </c>
      <c r="K11" s="32" t="s">
        <v>618</v>
      </c>
      <c r="L11" s="38" t="s">
        <v>622</v>
      </c>
    </row>
    <row r="12" spans="1:12">
      <c r="A12" s="34" t="s">
        <v>549</v>
      </c>
      <c r="B12" s="77">
        <v>43556</v>
      </c>
      <c r="C12" s="77">
        <v>43585</v>
      </c>
      <c r="D12" s="33" t="s">
        <v>618</v>
      </c>
      <c r="E12" s="75">
        <v>49022</v>
      </c>
      <c r="F12" s="31">
        <f>E12*1000/(30*24*3600)</f>
        <v>18.91280864197531</v>
      </c>
      <c r="G12" s="39" t="s">
        <v>619</v>
      </c>
      <c r="H12" s="82" t="s">
        <v>618</v>
      </c>
      <c r="I12" s="87" t="s">
        <v>618</v>
      </c>
      <c r="J12" s="90" t="s">
        <v>618</v>
      </c>
      <c r="K12" s="32" t="s">
        <v>618</v>
      </c>
      <c r="L12" s="38" t="s">
        <v>622</v>
      </c>
    </row>
    <row r="13" spans="1:12">
      <c r="A13" s="34" t="s">
        <v>549</v>
      </c>
      <c r="B13" s="77">
        <v>43586</v>
      </c>
      <c r="C13" s="77">
        <v>43616</v>
      </c>
      <c r="D13" s="33" t="s">
        <v>618</v>
      </c>
      <c r="E13" s="75">
        <v>61032</v>
      </c>
      <c r="F13" s="31">
        <f t="shared" si="0"/>
        <v>22.786738351254481</v>
      </c>
      <c r="G13" s="39" t="s">
        <v>619</v>
      </c>
      <c r="H13" s="82" t="s">
        <v>618</v>
      </c>
      <c r="I13" s="87" t="s">
        <v>618</v>
      </c>
      <c r="J13" s="90" t="s">
        <v>618</v>
      </c>
      <c r="K13" s="32" t="s">
        <v>618</v>
      </c>
      <c r="L13" s="38" t="s">
        <v>622</v>
      </c>
    </row>
    <row r="14" spans="1:12">
      <c r="A14" s="34" t="s">
        <v>549</v>
      </c>
      <c r="B14" s="77">
        <v>43617</v>
      </c>
      <c r="C14" s="77">
        <v>43646</v>
      </c>
      <c r="D14" s="33" t="s">
        <v>618</v>
      </c>
      <c r="E14" s="75">
        <v>58481</v>
      </c>
      <c r="F14" s="31">
        <f>E14*1000/(30*24*3600)</f>
        <v>22.562114197530864</v>
      </c>
      <c r="G14" s="39" t="s">
        <v>619</v>
      </c>
      <c r="H14" s="82" t="s">
        <v>618</v>
      </c>
      <c r="I14" s="87" t="s">
        <v>618</v>
      </c>
      <c r="J14" s="90" t="s">
        <v>618</v>
      </c>
      <c r="K14" s="32" t="s">
        <v>618</v>
      </c>
      <c r="L14" s="38" t="s">
        <v>622</v>
      </c>
    </row>
    <row r="15" spans="1:12">
      <c r="A15" s="34" t="s">
        <v>549</v>
      </c>
      <c r="B15" s="77">
        <v>43647</v>
      </c>
      <c r="C15" s="77">
        <v>43677</v>
      </c>
      <c r="D15" s="33">
        <v>533094</v>
      </c>
      <c r="E15" s="35">
        <v>59145</v>
      </c>
      <c r="F15" s="31">
        <f>E15*1000/(31*24*3600)</f>
        <v>22.082213261648747</v>
      </c>
      <c r="G15" s="39" t="s">
        <v>619</v>
      </c>
      <c r="H15" s="77">
        <v>43653</v>
      </c>
      <c r="I15" s="86">
        <v>10.5</v>
      </c>
      <c r="J15" s="89">
        <v>82</v>
      </c>
      <c r="K15" s="32" t="s">
        <v>618</v>
      </c>
      <c r="L15" s="11" t="s">
        <v>622</v>
      </c>
    </row>
    <row r="16" spans="1:12">
      <c r="A16" s="34" t="s">
        <v>549</v>
      </c>
      <c r="B16" s="77">
        <v>43678</v>
      </c>
      <c r="C16" s="77">
        <v>43708</v>
      </c>
      <c r="D16" s="33">
        <v>584111</v>
      </c>
      <c r="E16" s="35">
        <v>51017</v>
      </c>
      <c r="F16" s="31">
        <f>E16*1000/(31*24*3600)</f>
        <v>19.047565710872163</v>
      </c>
      <c r="G16" s="39" t="s">
        <v>619</v>
      </c>
      <c r="H16" s="77">
        <v>43681</v>
      </c>
      <c r="I16" s="86">
        <v>10</v>
      </c>
      <c r="J16" s="89">
        <v>81</v>
      </c>
      <c r="K16" s="32" t="s">
        <v>618</v>
      </c>
      <c r="L16" s="11" t="s">
        <v>622</v>
      </c>
    </row>
    <row r="17" spans="1:12">
      <c r="A17" s="34" t="s">
        <v>549</v>
      </c>
      <c r="B17" s="77">
        <v>43709</v>
      </c>
      <c r="C17" s="77">
        <v>43738</v>
      </c>
      <c r="D17" s="33">
        <v>636304</v>
      </c>
      <c r="E17" s="35">
        <v>52193</v>
      </c>
      <c r="F17" s="31">
        <f>E17*1000/(30*24*3600)</f>
        <v>20.136188271604937</v>
      </c>
      <c r="G17" s="39" t="s">
        <v>619</v>
      </c>
      <c r="H17" s="77">
        <v>43709</v>
      </c>
      <c r="I17" s="86">
        <v>10.5</v>
      </c>
      <c r="J17" s="89">
        <v>84</v>
      </c>
      <c r="K17" s="32" t="s">
        <v>618</v>
      </c>
      <c r="L17" s="11" t="s">
        <v>622</v>
      </c>
    </row>
    <row r="18" spans="1:12">
      <c r="A18" s="34" t="s">
        <v>549</v>
      </c>
      <c r="B18" s="77">
        <v>43739</v>
      </c>
      <c r="C18" s="77">
        <v>43769</v>
      </c>
      <c r="D18" s="33">
        <v>692739</v>
      </c>
      <c r="E18" s="33">
        <v>56435</v>
      </c>
      <c r="F18" s="31">
        <f>E18*1000/(31*24*3600)</f>
        <v>21.070415173237755</v>
      </c>
      <c r="G18" s="39" t="s">
        <v>619</v>
      </c>
      <c r="H18" s="77">
        <v>43751</v>
      </c>
      <c r="I18" s="86">
        <v>10</v>
      </c>
      <c r="J18" s="89">
        <v>82</v>
      </c>
      <c r="K18" s="32" t="s">
        <v>618</v>
      </c>
      <c r="L18" s="11" t="s">
        <v>622</v>
      </c>
    </row>
    <row r="19" spans="1:12">
      <c r="A19" s="34" t="s">
        <v>549</v>
      </c>
      <c r="B19" s="77">
        <v>43770</v>
      </c>
      <c r="C19" s="77">
        <v>43799</v>
      </c>
      <c r="D19" s="33">
        <v>753584</v>
      </c>
      <c r="E19" s="33">
        <v>60845</v>
      </c>
      <c r="F19" s="31">
        <f>E19*1000/(30*24*3600)</f>
        <v>23.474151234567902</v>
      </c>
      <c r="G19" s="39" t="s">
        <v>619</v>
      </c>
      <c r="H19" s="77">
        <v>43779</v>
      </c>
      <c r="I19" s="86">
        <v>10</v>
      </c>
      <c r="J19" s="89">
        <v>85</v>
      </c>
      <c r="K19" s="32" t="s">
        <v>618</v>
      </c>
      <c r="L19" s="11" t="s">
        <v>622</v>
      </c>
    </row>
    <row r="20" spans="1:12">
      <c r="A20" s="34" t="s">
        <v>549</v>
      </c>
      <c r="B20" s="77">
        <v>43800</v>
      </c>
      <c r="C20" s="77">
        <v>43830</v>
      </c>
      <c r="D20" s="33">
        <v>810160</v>
      </c>
      <c r="E20" s="33">
        <v>56576</v>
      </c>
      <c r="F20" s="31">
        <f>E20*1000/(31*24*3600)</f>
        <v>21.123058542413382</v>
      </c>
      <c r="G20" s="39" t="s">
        <v>619</v>
      </c>
      <c r="H20" s="82">
        <v>43814</v>
      </c>
      <c r="I20" s="87">
        <v>10.9</v>
      </c>
      <c r="J20" s="90">
        <v>84</v>
      </c>
      <c r="K20" s="32" t="s">
        <v>618</v>
      </c>
      <c r="L20" s="11" t="s">
        <v>622</v>
      </c>
    </row>
    <row r="21" spans="1:12">
      <c r="A21" s="11"/>
      <c r="B21" s="78"/>
      <c r="C21" s="78"/>
      <c r="D21" s="48"/>
      <c r="E21" s="2"/>
      <c r="F21" s="2"/>
      <c r="G21" s="2"/>
      <c r="H21" s="82"/>
      <c r="I21" s="87"/>
      <c r="J21" s="90"/>
      <c r="K21" s="32"/>
      <c r="L21" s="11"/>
    </row>
    <row r="22" spans="1:12">
      <c r="A22" s="11"/>
      <c r="B22" s="78"/>
      <c r="C22" s="78"/>
      <c r="D22" s="48"/>
      <c r="E22" s="2"/>
      <c r="F22" s="2"/>
      <c r="G22" s="2"/>
      <c r="H22" s="82"/>
      <c r="I22" s="87"/>
      <c r="J22" s="90"/>
      <c r="K22" s="32"/>
      <c r="L22" s="11"/>
    </row>
    <row r="23" spans="1:12">
      <c r="A23" s="11"/>
      <c r="B23" s="78"/>
      <c r="C23" s="78"/>
      <c r="D23" s="48"/>
      <c r="E23" s="2"/>
      <c r="F23" s="2"/>
      <c r="G23" s="2"/>
      <c r="H23" s="82"/>
      <c r="I23" s="87"/>
      <c r="J23" s="90"/>
      <c r="K23" s="32"/>
      <c r="L23" s="11"/>
    </row>
    <row r="24" spans="1:12">
      <c r="A24" s="11"/>
      <c r="B24" s="78"/>
      <c r="C24" s="78"/>
      <c r="D24" s="48"/>
      <c r="E24" s="2"/>
      <c r="F24" s="2"/>
      <c r="G24" s="2"/>
      <c r="H24" s="82"/>
      <c r="I24" s="87"/>
      <c r="J24" s="90"/>
      <c r="K24" s="32"/>
      <c r="L24" s="11"/>
    </row>
    <row r="25" spans="1:12">
      <c r="A25" s="11"/>
      <c r="B25" s="78"/>
      <c r="C25" s="78"/>
      <c r="D25" s="48"/>
      <c r="E25" s="2"/>
      <c r="F25" s="2"/>
      <c r="G25" s="2"/>
      <c r="H25" s="82"/>
      <c r="I25" s="87"/>
      <c r="J25" s="90"/>
      <c r="K25" s="32"/>
      <c r="L25" s="11"/>
    </row>
    <row r="26" spans="1:12">
      <c r="A26" s="11"/>
      <c r="B26" s="78"/>
      <c r="C26" s="78"/>
      <c r="D26" s="48"/>
      <c r="E26" s="2"/>
      <c r="F26" s="2"/>
      <c r="G26" s="2"/>
      <c r="H26" s="82"/>
      <c r="I26" s="87"/>
      <c r="J26" s="90"/>
      <c r="K26" s="32"/>
      <c r="L26" s="11"/>
    </row>
    <row r="27" spans="1:12">
      <c r="A27" s="11"/>
      <c r="B27" s="78"/>
      <c r="C27" s="78"/>
      <c r="D27" s="48"/>
      <c r="E27" s="2"/>
      <c r="F27" s="2"/>
      <c r="G27" s="2"/>
      <c r="H27" s="82"/>
      <c r="I27" s="87"/>
      <c r="J27" s="90"/>
      <c r="K27" s="32"/>
      <c r="L27" s="11"/>
    </row>
    <row r="28" spans="1:12">
      <c r="A28" s="11"/>
      <c r="B28" s="78"/>
      <c r="C28" s="78"/>
      <c r="D28" s="48"/>
      <c r="E28" s="2"/>
      <c r="F28" s="2"/>
      <c r="G28" s="2"/>
      <c r="H28" s="82"/>
      <c r="I28" s="87"/>
      <c r="J28" s="90"/>
      <c r="K28" s="32"/>
      <c r="L28" s="11"/>
    </row>
    <row r="29" spans="1:12">
      <c r="A29" s="11"/>
      <c r="B29" s="78"/>
      <c r="C29" s="78"/>
      <c r="D29" s="48"/>
      <c r="E29" s="2"/>
      <c r="F29" s="2"/>
      <c r="G29" s="2"/>
      <c r="H29" s="82"/>
      <c r="I29" s="87"/>
      <c r="J29" s="90"/>
      <c r="K29" s="32"/>
      <c r="L29" s="11"/>
    </row>
    <row r="30" spans="1:12">
      <c r="A30" s="11"/>
      <c r="B30" s="78"/>
      <c r="C30" s="78"/>
      <c r="D30" s="48"/>
      <c r="E30" s="2"/>
      <c r="F30" s="2"/>
      <c r="G30" s="2"/>
      <c r="H30" s="82"/>
      <c r="I30" s="87"/>
      <c r="J30" s="90"/>
      <c r="K30" s="32"/>
      <c r="L30" s="11"/>
    </row>
    <row r="31" spans="1:12">
      <c r="A31" s="11"/>
      <c r="B31" s="78"/>
      <c r="C31" s="78"/>
      <c r="D31" s="48"/>
      <c r="E31" s="2"/>
      <c r="F31" s="2"/>
      <c r="G31" s="2"/>
      <c r="H31" s="82"/>
      <c r="I31" s="87"/>
      <c r="J31" s="90"/>
      <c r="K31" s="32"/>
      <c r="L31" s="11"/>
    </row>
    <row r="32" spans="1:12">
      <c r="H32" s="72"/>
      <c r="I32" s="72"/>
      <c r="J32" s="72"/>
      <c r="K32" s="72"/>
    </row>
    <row r="33" spans="8:11">
      <c r="H33" s="72"/>
      <c r="I33" s="72"/>
      <c r="J33" s="72"/>
      <c r="K33" s="72"/>
    </row>
    <row r="34" spans="8:11">
      <c r="H34" s="72"/>
      <c r="I34" s="72"/>
      <c r="J34" s="72"/>
      <c r="K34" s="72"/>
    </row>
    <row r="35" spans="8:11">
      <c r="H35" s="72"/>
      <c r="I35" s="72"/>
      <c r="J35" s="72"/>
      <c r="K35" s="72"/>
    </row>
  </sheetData>
  <mergeCells count="3">
    <mergeCell ref="A2:A5"/>
    <mergeCell ref="B2:L5"/>
    <mergeCell ref="B7:C7"/>
  </mergeCells>
  <pageMargins left="0.7" right="0.7" top="0.75" bottom="0.75" header="0.3" footer="0.3"/>
  <pageSetup orientation="portrait"/>
  <ignoredErrors>
    <ignoredError sqref="F10:F20" formula="1"/>
  </ignoredErrors>
  <extLst>
    <ext xmlns:mx="http://schemas.microsoft.com/office/mac/excel/2008/main" uri="{64002731-A6B0-56B0-2670-7721B7C09600}">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L35"/>
  <sheetViews>
    <sheetView showGridLines="0" topLeftCell="A8" workbookViewId="0">
      <selection activeCell="F25" sqref="F25"/>
    </sheetView>
  </sheetViews>
  <sheetFormatPr baseColWidth="10" defaultColWidth="23.5" defaultRowHeight="14"/>
  <cols>
    <col min="1" max="1" width="20.83203125" style="8" customWidth="1"/>
    <col min="2" max="3" width="19.5" style="1" customWidth="1"/>
    <col min="4" max="4" width="19.5" style="69" customWidth="1"/>
    <col min="5" max="6" width="19.5" style="1" customWidth="1"/>
    <col min="7" max="7" width="20" style="1" customWidth="1"/>
    <col min="8" max="10" width="19.5" style="8" customWidth="1"/>
    <col min="11" max="11" width="20" style="8" customWidth="1"/>
    <col min="12" max="12" width="67.83203125" style="8" bestFit="1" customWidth="1"/>
    <col min="13" max="16384" width="23.5" style="8"/>
  </cols>
  <sheetData>
    <row r="1" spans="1:12" ht="24.75" customHeight="1">
      <c r="A1" s="28" t="s">
        <v>363</v>
      </c>
      <c r="B1" s="22" t="s">
        <v>513</v>
      </c>
      <c r="C1" s="23"/>
      <c r="D1" s="67"/>
      <c r="E1" s="23"/>
      <c r="F1" s="23"/>
      <c r="G1" s="23"/>
      <c r="H1" s="23"/>
      <c r="I1" s="23"/>
      <c r="J1" s="23"/>
      <c r="K1" s="23"/>
    </row>
    <row r="2" spans="1:12" ht="30" customHeight="1">
      <c r="A2" s="142" t="s">
        <v>364</v>
      </c>
      <c r="B2" s="143" t="s">
        <v>525</v>
      </c>
      <c r="C2" s="143"/>
      <c r="D2" s="143"/>
      <c r="E2" s="143"/>
      <c r="F2" s="143"/>
      <c r="G2" s="143"/>
      <c r="H2" s="143"/>
      <c r="I2" s="143"/>
      <c r="J2" s="143"/>
      <c r="K2" s="143"/>
      <c r="L2" s="143"/>
    </row>
    <row r="3" spans="1:12">
      <c r="A3" s="142"/>
      <c r="B3" s="143"/>
      <c r="C3" s="143"/>
      <c r="D3" s="143"/>
      <c r="E3" s="143"/>
      <c r="F3" s="143"/>
      <c r="G3" s="143"/>
      <c r="H3" s="143"/>
      <c r="I3" s="143"/>
      <c r="J3" s="143"/>
      <c r="K3" s="143"/>
      <c r="L3" s="143"/>
    </row>
    <row r="4" spans="1:12">
      <c r="A4" s="142"/>
      <c r="B4" s="143"/>
      <c r="C4" s="143"/>
      <c r="D4" s="143"/>
      <c r="E4" s="143"/>
      <c r="F4" s="143"/>
      <c r="G4" s="143"/>
      <c r="H4" s="143"/>
      <c r="I4" s="143"/>
      <c r="J4" s="143"/>
      <c r="K4" s="143"/>
      <c r="L4" s="143"/>
    </row>
    <row r="5" spans="1:12" ht="92.25" customHeight="1">
      <c r="A5" s="142"/>
      <c r="B5" s="143"/>
      <c r="C5" s="143"/>
      <c r="D5" s="143"/>
      <c r="E5" s="143"/>
      <c r="F5" s="143"/>
      <c r="G5" s="143"/>
      <c r="H5" s="143"/>
      <c r="I5" s="143"/>
      <c r="J5" s="143"/>
      <c r="K5" s="143"/>
      <c r="L5" s="143"/>
    </row>
    <row r="6" spans="1:12" s="21" customFormat="1" ht="36" customHeight="1">
      <c r="A6" s="19"/>
      <c r="B6" s="20"/>
      <c r="C6" s="20"/>
      <c r="D6" s="68"/>
      <c r="E6" s="20"/>
      <c r="F6" s="20"/>
      <c r="G6" s="20"/>
      <c r="H6" s="20"/>
      <c r="I6" s="20"/>
      <c r="J6" s="20"/>
      <c r="K6" s="20"/>
      <c r="L6" s="20"/>
    </row>
    <row r="7" spans="1:12" ht="15" customHeight="1">
      <c r="B7" s="144" t="s">
        <v>504</v>
      </c>
      <c r="C7" s="145"/>
    </row>
    <row r="8" spans="1:12" ht="85.5" customHeight="1">
      <c r="A8" s="15" t="s">
        <v>500</v>
      </c>
      <c r="B8" s="15" t="s">
        <v>515</v>
      </c>
      <c r="C8" s="15" t="s">
        <v>517</v>
      </c>
      <c r="D8" s="70" t="s">
        <v>518</v>
      </c>
      <c r="E8" s="16" t="s">
        <v>519</v>
      </c>
      <c r="F8" s="16" t="s">
        <v>516</v>
      </c>
      <c r="G8" s="16" t="s">
        <v>523</v>
      </c>
      <c r="H8" s="18" t="s">
        <v>520</v>
      </c>
      <c r="I8" s="18" t="s">
        <v>655</v>
      </c>
      <c r="J8" s="18" t="s">
        <v>656</v>
      </c>
      <c r="K8" s="18" t="s">
        <v>524</v>
      </c>
      <c r="L8" s="16" t="s">
        <v>0</v>
      </c>
    </row>
    <row r="9" spans="1:12">
      <c r="A9" s="34" t="s">
        <v>560</v>
      </c>
      <c r="B9" s="77">
        <v>43466</v>
      </c>
      <c r="C9" s="77">
        <v>43496</v>
      </c>
      <c r="D9" s="33" t="s">
        <v>618</v>
      </c>
      <c r="E9" s="75">
        <v>35424</v>
      </c>
      <c r="F9" s="31">
        <f t="shared" ref="F9:F13" si="0">E9*1000/(31*24*3600)</f>
        <v>13.225806451612904</v>
      </c>
      <c r="G9" s="39" t="s">
        <v>619</v>
      </c>
      <c r="H9" s="82" t="s">
        <v>618</v>
      </c>
      <c r="I9" s="87" t="s">
        <v>618</v>
      </c>
      <c r="J9" s="90" t="s">
        <v>618</v>
      </c>
      <c r="K9" s="32" t="s">
        <v>618</v>
      </c>
      <c r="L9" s="38" t="s">
        <v>622</v>
      </c>
    </row>
    <row r="10" spans="1:12">
      <c r="A10" s="34" t="s">
        <v>560</v>
      </c>
      <c r="B10" s="77">
        <v>43497</v>
      </c>
      <c r="C10" s="77">
        <v>43524</v>
      </c>
      <c r="D10" s="33" t="s">
        <v>618</v>
      </c>
      <c r="E10" s="75">
        <v>31656</v>
      </c>
      <c r="F10" s="31">
        <f>E10*1000/(28*24*3600)</f>
        <v>13.08531746031746</v>
      </c>
      <c r="G10" s="39" t="s">
        <v>619</v>
      </c>
      <c r="H10" s="82" t="s">
        <v>618</v>
      </c>
      <c r="I10" s="87" t="s">
        <v>618</v>
      </c>
      <c r="J10" s="90" t="s">
        <v>618</v>
      </c>
      <c r="K10" s="32" t="s">
        <v>618</v>
      </c>
      <c r="L10" s="38" t="s">
        <v>622</v>
      </c>
    </row>
    <row r="11" spans="1:12">
      <c r="A11" s="34" t="s">
        <v>560</v>
      </c>
      <c r="B11" s="77">
        <v>43525</v>
      </c>
      <c r="C11" s="77">
        <v>43555</v>
      </c>
      <c r="D11" s="33" t="s">
        <v>618</v>
      </c>
      <c r="E11" s="75">
        <v>35143</v>
      </c>
      <c r="F11" s="31">
        <f>E11*1000/(31*24*3600)</f>
        <v>13.120893070489844</v>
      </c>
      <c r="G11" s="39" t="s">
        <v>619</v>
      </c>
      <c r="H11" s="82" t="s">
        <v>618</v>
      </c>
      <c r="I11" s="87" t="s">
        <v>618</v>
      </c>
      <c r="J11" s="90" t="s">
        <v>618</v>
      </c>
      <c r="K11" s="32" t="s">
        <v>618</v>
      </c>
      <c r="L11" s="38" t="s">
        <v>622</v>
      </c>
    </row>
    <row r="12" spans="1:12">
      <c r="A12" s="34" t="s">
        <v>560</v>
      </c>
      <c r="B12" s="77">
        <v>43556</v>
      </c>
      <c r="C12" s="77">
        <v>43585</v>
      </c>
      <c r="D12" s="33" t="s">
        <v>618</v>
      </c>
      <c r="E12" s="75">
        <v>34284</v>
      </c>
      <c r="F12" s="31">
        <f>E12*1000/(30*24*3600)</f>
        <v>13.226851851851851</v>
      </c>
      <c r="G12" s="39" t="s">
        <v>619</v>
      </c>
      <c r="H12" s="82" t="s">
        <v>618</v>
      </c>
      <c r="I12" s="87" t="s">
        <v>618</v>
      </c>
      <c r="J12" s="90" t="s">
        <v>618</v>
      </c>
      <c r="K12" s="32" t="s">
        <v>618</v>
      </c>
      <c r="L12" s="38" t="s">
        <v>622</v>
      </c>
    </row>
    <row r="13" spans="1:12">
      <c r="A13" s="34" t="s">
        <v>560</v>
      </c>
      <c r="B13" s="77">
        <v>43586</v>
      </c>
      <c r="C13" s="77">
        <v>43616</v>
      </c>
      <c r="D13" s="33" t="s">
        <v>618</v>
      </c>
      <c r="E13" s="75">
        <v>35280</v>
      </c>
      <c r="F13" s="31">
        <f t="shared" si="0"/>
        <v>13.172043010752688</v>
      </c>
      <c r="G13" s="39" t="s">
        <v>619</v>
      </c>
      <c r="H13" s="82" t="s">
        <v>618</v>
      </c>
      <c r="I13" s="87" t="s">
        <v>618</v>
      </c>
      <c r="J13" s="90" t="s">
        <v>618</v>
      </c>
      <c r="K13" s="32" t="s">
        <v>618</v>
      </c>
      <c r="L13" s="38" t="s">
        <v>622</v>
      </c>
    </row>
    <row r="14" spans="1:12">
      <c r="A14" s="34" t="s">
        <v>560</v>
      </c>
      <c r="B14" s="77">
        <v>43617</v>
      </c>
      <c r="C14" s="77">
        <v>43646</v>
      </c>
      <c r="D14" s="33" t="s">
        <v>618</v>
      </c>
      <c r="E14" s="75">
        <v>33176</v>
      </c>
      <c r="F14" s="31">
        <f>E14*1000/(30*24*3600)</f>
        <v>12.799382716049383</v>
      </c>
      <c r="G14" s="39" t="s">
        <v>619</v>
      </c>
      <c r="H14" s="82" t="s">
        <v>618</v>
      </c>
      <c r="I14" s="87" t="s">
        <v>618</v>
      </c>
      <c r="J14" s="90" t="s">
        <v>618</v>
      </c>
      <c r="K14" s="32" t="s">
        <v>618</v>
      </c>
      <c r="L14" s="38" t="s">
        <v>622</v>
      </c>
    </row>
    <row r="15" spans="1:12">
      <c r="A15" s="34" t="s">
        <v>560</v>
      </c>
      <c r="B15" s="77">
        <v>43647</v>
      </c>
      <c r="C15" s="77">
        <v>43677</v>
      </c>
      <c r="D15" s="33">
        <v>61036</v>
      </c>
      <c r="E15" s="35">
        <v>33959</v>
      </c>
      <c r="F15" s="31">
        <f>E15*1000/(31*24*3600)</f>
        <v>12.678838112305854</v>
      </c>
      <c r="G15" s="39" t="s">
        <v>619</v>
      </c>
      <c r="H15" s="77">
        <v>43653</v>
      </c>
      <c r="I15" s="93">
        <v>12</v>
      </c>
      <c r="J15" s="89">
        <v>46</v>
      </c>
      <c r="K15" s="32" t="s">
        <v>618</v>
      </c>
      <c r="L15" s="11" t="s">
        <v>622</v>
      </c>
    </row>
    <row r="16" spans="1:12">
      <c r="A16" s="34" t="s">
        <v>560</v>
      </c>
      <c r="B16" s="77">
        <v>43678</v>
      </c>
      <c r="C16" s="77">
        <v>43708</v>
      </c>
      <c r="D16" s="33">
        <v>78865</v>
      </c>
      <c r="E16" s="35">
        <v>17829</v>
      </c>
      <c r="F16" s="31">
        <f>E16*1000/(31*24*3600)</f>
        <v>6.656586021505376</v>
      </c>
      <c r="G16" s="39" t="s">
        <v>619</v>
      </c>
      <c r="H16" s="77">
        <v>43681</v>
      </c>
      <c r="I16" s="93">
        <v>12</v>
      </c>
      <c r="J16" s="89">
        <v>45</v>
      </c>
      <c r="K16" s="32" t="s">
        <v>618</v>
      </c>
      <c r="L16" s="11" t="s">
        <v>622</v>
      </c>
    </row>
    <row r="17" spans="1:12">
      <c r="A17" s="34" t="s">
        <v>560</v>
      </c>
      <c r="B17" s="77">
        <v>43709</v>
      </c>
      <c r="C17" s="77">
        <v>43738</v>
      </c>
      <c r="D17" s="33">
        <v>111268</v>
      </c>
      <c r="E17" s="35">
        <v>32403</v>
      </c>
      <c r="F17" s="31">
        <f>E17*1000/(30*24*3600)</f>
        <v>12.501157407407407</v>
      </c>
      <c r="G17" s="39" t="s">
        <v>619</v>
      </c>
      <c r="H17" s="77">
        <v>43709</v>
      </c>
      <c r="I17" s="93">
        <v>11</v>
      </c>
      <c r="J17" s="89">
        <v>45</v>
      </c>
      <c r="K17" s="32" t="s">
        <v>618</v>
      </c>
      <c r="L17" s="11" t="s">
        <v>622</v>
      </c>
    </row>
    <row r="18" spans="1:12">
      <c r="A18" s="34" t="s">
        <v>560</v>
      </c>
      <c r="B18" s="77">
        <v>43739</v>
      </c>
      <c r="C18" s="77">
        <v>43769</v>
      </c>
      <c r="D18" s="33">
        <v>143491</v>
      </c>
      <c r="E18" s="33">
        <v>32223</v>
      </c>
      <c r="F18" s="31">
        <f>E18*1000/(31*24*3600)</f>
        <v>12.030689964157705</v>
      </c>
      <c r="G18" s="39" t="s">
        <v>619</v>
      </c>
      <c r="H18" s="77">
        <v>43751</v>
      </c>
      <c r="I18" s="93">
        <v>12</v>
      </c>
      <c r="J18" s="89">
        <v>44</v>
      </c>
      <c r="K18" s="32" t="s">
        <v>618</v>
      </c>
      <c r="L18" s="11" t="s">
        <v>622</v>
      </c>
    </row>
    <row r="19" spans="1:12">
      <c r="A19" s="34" t="s">
        <v>560</v>
      </c>
      <c r="B19" s="77">
        <v>43770</v>
      </c>
      <c r="C19" s="77">
        <v>43799</v>
      </c>
      <c r="D19" s="33">
        <v>177213</v>
      </c>
      <c r="E19" s="33">
        <v>33722</v>
      </c>
      <c r="F19" s="31">
        <f>E19*1000/(30*24*3600)</f>
        <v>13.010030864197532</v>
      </c>
      <c r="G19" s="39" t="s">
        <v>619</v>
      </c>
      <c r="H19" s="77">
        <v>43779</v>
      </c>
      <c r="I19" s="93">
        <v>12</v>
      </c>
      <c r="J19" s="89">
        <v>47</v>
      </c>
      <c r="K19" s="32" t="s">
        <v>618</v>
      </c>
      <c r="L19" s="11" t="s">
        <v>622</v>
      </c>
    </row>
    <row r="20" spans="1:12">
      <c r="A20" s="34" t="s">
        <v>560</v>
      </c>
      <c r="B20" s="77">
        <v>43800</v>
      </c>
      <c r="C20" s="77">
        <v>43830</v>
      </c>
      <c r="D20" s="33">
        <v>208207</v>
      </c>
      <c r="E20" s="33">
        <v>30994</v>
      </c>
      <c r="F20" s="31">
        <f>E20*1000/(31*24*3600)</f>
        <v>11.571833930704898</v>
      </c>
      <c r="G20" s="39" t="s">
        <v>619</v>
      </c>
      <c r="H20" s="82">
        <v>43814</v>
      </c>
      <c r="I20" s="84">
        <v>12.37</v>
      </c>
      <c r="J20" s="46">
        <v>47</v>
      </c>
      <c r="K20" s="32" t="s">
        <v>618</v>
      </c>
      <c r="L20" s="11" t="s">
        <v>622</v>
      </c>
    </row>
    <row r="21" spans="1:12">
      <c r="A21" s="11"/>
      <c r="B21" s="78"/>
      <c r="C21" s="78"/>
      <c r="D21" s="48"/>
      <c r="E21" s="2"/>
      <c r="F21" s="2"/>
      <c r="G21" s="2"/>
      <c r="H21" s="82"/>
      <c r="I21" s="87"/>
      <c r="J21" s="90"/>
      <c r="K21" s="32"/>
      <c r="L21" s="11"/>
    </row>
    <row r="22" spans="1:12">
      <c r="A22" s="11"/>
      <c r="B22" s="78"/>
      <c r="C22" s="78"/>
      <c r="D22" s="48"/>
      <c r="E22" s="2"/>
      <c r="F22" s="2"/>
      <c r="G22" s="2"/>
      <c r="H22" s="82"/>
      <c r="I22" s="87"/>
      <c r="J22" s="90"/>
      <c r="K22" s="32"/>
      <c r="L22" s="11"/>
    </row>
    <row r="23" spans="1:12">
      <c r="A23" s="11"/>
      <c r="B23" s="78"/>
      <c r="C23" s="78"/>
      <c r="D23" s="48"/>
      <c r="E23" s="2"/>
      <c r="F23" s="2"/>
      <c r="G23" s="2"/>
      <c r="H23" s="82"/>
      <c r="I23" s="87"/>
      <c r="J23" s="90"/>
      <c r="K23" s="32"/>
      <c r="L23" s="11"/>
    </row>
    <row r="24" spans="1:12">
      <c r="A24" s="11"/>
      <c r="B24" s="78"/>
      <c r="C24" s="78"/>
      <c r="D24" s="48"/>
      <c r="E24" s="2"/>
      <c r="F24" s="2"/>
      <c r="G24" s="2"/>
      <c r="H24" s="82"/>
      <c r="I24" s="87"/>
      <c r="J24" s="90"/>
      <c r="K24" s="32"/>
      <c r="L24" s="11"/>
    </row>
    <row r="25" spans="1:12">
      <c r="A25" s="11"/>
      <c r="B25" s="78"/>
      <c r="C25" s="78"/>
      <c r="D25" s="48"/>
      <c r="E25" s="2"/>
      <c r="F25" s="2"/>
      <c r="G25" s="2"/>
      <c r="H25" s="82"/>
      <c r="I25" s="87"/>
      <c r="J25" s="90"/>
      <c r="K25" s="32"/>
      <c r="L25" s="11"/>
    </row>
    <row r="26" spans="1:12">
      <c r="A26" s="11"/>
      <c r="B26" s="78"/>
      <c r="C26" s="78"/>
      <c r="D26" s="48"/>
      <c r="E26" s="2"/>
      <c r="F26" s="2"/>
      <c r="G26" s="2"/>
      <c r="H26" s="82"/>
      <c r="I26" s="87"/>
      <c r="J26" s="90"/>
      <c r="K26" s="32"/>
      <c r="L26" s="11"/>
    </row>
    <row r="27" spans="1:12">
      <c r="A27" s="11"/>
      <c r="B27" s="78"/>
      <c r="C27" s="78"/>
      <c r="D27" s="48"/>
      <c r="E27" s="2"/>
      <c r="F27" s="2"/>
      <c r="G27" s="2"/>
      <c r="H27" s="82"/>
      <c r="I27" s="87"/>
      <c r="J27" s="90"/>
      <c r="K27" s="32"/>
      <c r="L27" s="11"/>
    </row>
    <row r="28" spans="1:12">
      <c r="A28" s="11"/>
      <c r="B28" s="78"/>
      <c r="C28" s="78"/>
      <c r="D28" s="48"/>
      <c r="E28" s="2"/>
      <c r="F28" s="2"/>
      <c r="G28" s="2"/>
      <c r="H28" s="82"/>
      <c r="I28" s="87"/>
      <c r="J28" s="90"/>
      <c r="K28" s="32"/>
      <c r="L28" s="11"/>
    </row>
    <row r="29" spans="1:12">
      <c r="A29" s="11"/>
      <c r="B29" s="78"/>
      <c r="C29" s="78"/>
      <c r="D29" s="48"/>
      <c r="E29" s="2"/>
      <c r="F29" s="2"/>
      <c r="G29" s="2"/>
      <c r="H29" s="82"/>
      <c r="I29" s="87"/>
      <c r="J29" s="90"/>
      <c r="K29" s="32"/>
      <c r="L29" s="11"/>
    </row>
    <row r="30" spans="1:12">
      <c r="A30" s="11"/>
      <c r="B30" s="78"/>
      <c r="C30" s="78"/>
      <c r="D30" s="48"/>
      <c r="E30" s="2"/>
      <c r="F30" s="2"/>
      <c r="G30" s="2"/>
      <c r="H30" s="82"/>
      <c r="I30" s="87"/>
      <c r="J30" s="90"/>
      <c r="K30" s="32"/>
      <c r="L30" s="11"/>
    </row>
    <row r="31" spans="1:12">
      <c r="A31" s="11"/>
      <c r="B31" s="78"/>
      <c r="C31" s="78"/>
      <c r="D31" s="48"/>
      <c r="E31" s="2"/>
      <c r="F31" s="2"/>
      <c r="G31" s="2"/>
      <c r="H31" s="82"/>
      <c r="I31" s="87"/>
      <c r="J31" s="90"/>
      <c r="K31" s="32"/>
      <c r="L31" s="11"/>
    </row>
    <row r="32" spans="1:12">
      <c r="H32" s="72"/>
      <c r="I32" s="72"/>
      <c r="J32" s="72"/>
      <c r="K32" s="72"/>
    </row>
    <row r="33" spans="8:11">
      <c r="H33" s="72"/>
      <c r="I33" s="72"/>
      <c r="J33" s="72"/>
      <c r="K33" s="72"/>
    </row>
    <row r="34" spans="8:11">
      <c r="H34" s="72"/>
      <c r="I34" s="72"/>
      <c r="J34" s="72"/>
      <c r="K34" s="72"/>
    </row>
    <row r="35" spans="8:11">
      <c r="H35" s="72"/>
      <c r="I35" s="72"/>
      <c r="J35" s="72"/>
      <c r="K35" s="72"/>
    </row>
  </sheetData>
  <mergeCells count="3">
    <mergeCell ref="A2:A5"/>
    <mergeCell ref="B2:L5"/>
    <mergeCell ref="B7:C7"/>
  </mergeCells>
  <pageMargins left="0.7" right="0.7" top="0.75" bottom="0.75" header="0.3" footer="0.3"/>
  <pageSetup orientation="portrait"/>
  <ignoredErrors>
    <ignoredError sqref="F10:F20" formula="1"/>
  </ignoredErrors>
  <extLst>
    <ext xmlns:mx="http://schemas.microsoft.com/office/mac/excel/2008/main" uri="{64002731-A6B0-56B0-2670-7721B7C09600}">
      <mx:PLV Mode="0" OnePage="0" WScale="0"/>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L28"/>
  <sheetViews>
    <sheetView showGridLines="0" topLeftCell="A6" workbookViewId="0">
      <selection activeCell="C28" sqref="C28"/>
    </sheetView>
  </sheetViews>
  <sheetFormatPr baseColWidth="10" defaultColWidth="23.5" defaultRowHeight="14"/>
  <cols>
    <col min="1" max="1" width="20.83203125" style="8" customWidth="1"/>
    <col min="2" max="3" width="19.5" style="1" customWidth="1"/>
    <col min="4" max="4" width="19.5" style="69" customWidth="1"/>
    <col min="5" max="6" width="19.5" style="1" customWidth="1"/>
    <col min="7" max="7" width="20" style="1" customWidth="1"/>
    <col min="8" max="10" width="19.5" style="8" customWidth="1"/>
    <col min="11" max="11" width="20" style="8" customWidth="1"/>
    <col min="12" max="12" width="66.5" style="8" customWidth="1"/>
    <col min="13" max="16384" width="23.5" style="8"/>
  </cols>
  <sheetData>
    <row r="1" spans="1:12" ht="24.75" customHeight="1">
      <c r="A1" s="28" t="s">
        <v>363</v>
      </c>
      <c r="B1" s="22" t="s">
        <v>513</v>
      </c>
      <c r="C1" s="23"/>
      <c r="D1" s="67"/>
      <c r="E1" s="23"/>
      <c r="F1" s="23"/>
      <c r="G1" s="23"/>
      <c r="H1" s="23"/>
      <c r="I1" s="23"/>
      <c r="J1" s="23"/>
      <c r="K1" s="23"/>
    </row>
    <row r="2" spans="1:12" ht="30" customHeight="1">
      <c r="A2" s="142" t="s">
        <v>364</v>
      </c>
      <c r="B2" s="143" t="s">
        <v>525</v>
      </c>
      <c r="C2" s="143"/>
      <c r="D2" s="143"/>
      <c r="E2" s="143"/>
      <c r="F2" s="143"/>
      <c r="G2" s="143"/>
      <c r="H2" s="143"/>
      <c r="I2" s="143"/>
      <c r="J2" s="143"/>
      <c r="K2" s="143"/>
      <c r="L2" s="143"/>
    </row>
    <row r="3" spans="1:12">
      <c r="A3" s="142"/>
      <c r="B3" s="143"/>
      <c r="C3" s="143"/>
      <c r="D3" s="143"/>
      <c r="E3" s="143"/>
      <c r="F3" s="143"/>
      <c r="G3" s="143"/>
      <c r="H3" s="143"/>
      <c r="I3" s="143"/>
      <c r="J3" s="143"/>
      <c r="K3" s="143"/>
      <c r="L3" s="143"/>
    </row>
    <row r="4" spans="1:12">
      <c r="A4" s="142"/>
      <c r="B4" s="143"/>
      <c r="C4" s="143"/>
      <c r="D4" s="143"/>
      <c r="E4" s="143"/>
      <c r="F4" s="143"/>
      <c r="G4" s="143"/>
      <c r="H4" s="143"/>
      <c r="I4" s="143"/>
      <c r="J4" s="143"/>
      <c r="K4" s="143"/>
      <c r="L4" s="143"/>
    </row>
    <row r="5" spans="1:12" ht="92.25" customHeight="1">
      <c r="A5" s="142"/>
      <c r="B5" s="143"/>
      <c r="C5" s="143"/>
      <c r="D5" s="143"/>
      <c r="E5" s="143"/>
      <c r="F5" s="143"/>
      <c r="G5" s="143"/>
      <c r="H5" s="143"/>
      <c r="I5" s="143"/>
      <c r="J5" s="143"/>
      <c r="K5" s="143"/>
      <c r="L5" s="143"/>
    </row>
    <row r="6" spans="1:12" s="21" customFormat="1" ht="36" customHeight="1">
      <c r="A6" s="19"/>
      <c r="B6" s="20"/>
      <c r="C6" s="20"/>
      <c r="D6" s="68"/>
      <c r="E6" s="20"/>
      <c r="F6" s="20"/>
      <c r="G6" s="20"/>
      <c r="H6" s="20"/>
      <c r="I6" s="20"/>
      <c r="J6" s="20"/>
      <c r="K6" s="20"/>
      <c r="L6" s="20"/>
    </row>
    <row r="7" spans="1:12" ht="15" customHeight="1">
      <c r="B7" s="144" t="s">
        <v>504</v>
      </c>
      <c r="C7" s="145"/>
    </row>
    <row r="8" spans="1:12" ht="85.5" customHeight="1">
      <c r="A8" s="15" t="s">
        <v>500</v>
      </c>
      <c r="B8" s="15" t="s">
        <v>515</v>
      </c>
      <c r="C8" s="15" t="s">
        <v>517</v>
      </c>
      <c r="D8" s="70" t="s">
        <v>518</v>
      </c>
      <c r="E8" s="16" t="s">
        <v>519</v>
      </c>
      <c r="F8" s="16" t="s">
        <v>516</v>
      </c>
      <c r="G8" s="16" t="s">
        <v>523</v>
      </c>
      <c r="H8" s="18" t="s">
        <v>520</v>
      </c>
      <c r="I8" s="18" t="s">
        <v>655</v>
      </c>
      <c r="J8" s="18" t="s">
        <v>656</v>
      </c>
      <c r="K8" s="18" t="s">
        <v>524</v>
      </c>
      <c r="L8" s="16" t="s">
        <v>0</v>
      </c>
    </row>
    <row r="9" spans="1:12">
      <c r="A9" s="34" t="s">
        <v>552</v>
      </c>
      <c r="B9" s="77">
        <v>43678</v>
      </c>
      <c r="C9" s="77">
        <v>43708</v>
      </c>
      <c r="D9" s="33">
        <v>25315</v>
      </c>
      <c r="E9" s="35">
        <v>9198</v>
      </c>
      <c r="F9" s="31">
        <f>E9*1000/(31*24*3600)</f>
        <v>3.4341397849462365</v>
      </c>
      <c r="G9" s="39" t="s">
        <v>619</v>
      </c>
      <c r="H9" s="77">
        <v>43681</v>
      </c>
      <c r="I9" s="93">
        <v>9</v>
      </c>
      <c r="J9" s="89">
        <v>10</v>
      </c>
      <c r="K9" s="32" t="s">
        <v>618</v>
      </c>
      <c r="L9" s="11" t="s">
        <v>622</v>
      </c>
    </row>
    <row r="10" spans="1:12">
      <c r="A10" s="34" t="s">
        <v>552</v>
      </c>
      <c r="B10" s="77">
        <v>43709</v>
      </c>
      <c r="C10" s="77">
        <v>43738</v>
      </c>
      <c r="D10" s="33">
        <v>33172</v>
      </c>
      <c r="E10" s="35">
        <v>7857</v>
      </c>
      <c r="F10" s="31">
        <f>E10*1000/(30*24*3600)</f>
        <v>3.03125</v>
      </c>
      <c r="G10" s="39" t="s">
        <v>619</v>
      </c>
      <c r="H10" s="77">
        <v>43709</v>
      </c>
      <c r="I10" s="93">
        <v>15</v>
      </c>
      <c r="J10" s="89">
        <v>8</v>
      </c>
      <c r="K10" s="32" t="s">
        <v>618</v>
      </c>
      <c r="L10" s="11" t="s">
        <v>622</v>
      </c>
    </row>
    <row r="11" spans="1:12">
      <c r="A11" s="34" t="s">
        <v>552</v>
      </c>
      <c r="B11" s="77">
        <v>43739</v>
      </c>
      <c r="C11" s="77">
        <v>43769</v>
      </c>
      <c r="D11" s="33">
        <v>41876</v>
      </c>
      <c r="E11" s="33">
        <v>8704</v>
      </c>
      <c r="F11" s="31">
        <f>E11*1000/(31*24*3600)</f>
        <v>3.2497013142174431</v>
      </c>
      <c r="G11" s="39" t="s">
        <v>619</v>
      </c>
      <c r="H11" s="77">
        <v>43751</v>
      </c>
      <c r="I11" s="93">
        <v>10.6</v>
      </c>
      <c r="J11" s="89">
        <v>10</v>
      </c>
      <c r="K11" s="32" t="s">
        <v>618</v>
      </c>
      <c r="L11" s="11" t="s">
        <v>622</v>
      </c>
    </row>
    <row r="12" spans="1:12">
      <c r="A12" s="34" t="s">
        <v>552</v>
      </c>
      <c r="B12" s="77">
        <v>43770</v>
      </c>
      <c r="C12" s="77">
        <v>43799</v>
      </c>
      <c r="D12" s="33">
        <v>48292</v>
      </c>
      <c r="E12" s="33">
        <v>6416</v>
      </c>
      <c r="F12" s="31">
        <f>E12*1000/(30*24*3600)</f>
        <v>2.4753086419753085</v>
      </c>
      <c r="G12" s="39" t="s">
        <v>619</v>
      </c>
      <c r="H12" s="77">
        <v>43779</v>
      </c>
      <c r="I12" s="93">
        <v>8</v>
      </c>
      <c r="J12" s="89">
        <v>8</v>
      </c>
      <c r="K12" s="32" t="s">
        <v>618</v>
      </c>
      <c r="L12" s="11" t="s">
        <v>622</v>
      </c>
    </row>
    <row r="13" spans="1:12">
      <c r="A13" s="34" t="s">
        <v>552</v>
      </c>
      <c r="B13" s="77">
        <v>43800</v>
      </c>
      <c r="C13" s="77">
        <v>43830</v>
      </c>
      <c r="D13" s="33">
        <v>53031</v>
      </c>
      <c r="E13" s="33">
        <v>4739</v>
      </c>
      <c r="F13" s="31">
        <f>E13*1000/(31*24*3600)</f>
        <v>1.7693399044205496</v>
      </c>
      <c r="G13" s="39" t="s">
        <v>619</v>
      </c>
      <c r="H13" s="82">
        <v>43814</v>
      </c>
      <c r="I13" s="87">
        <v>15.6</v>
      </c>
      <c r="J13" s="90">
        <v>6</v>
      </c>
      <c r="K13" s="32" t="s">
        <v>618</v>
      </c>
      <c r="L13" s="11" t="s">
        <v>622</v>
      </c>
    </row>
    <row r="14" spans="1:12">
      <c r="A14" s="11"/>
      <c r="B14" s="78"/>
      <c r="C14" s="78"/>
      <c r="D14" s="48"/>
      <c r="E14" s="2"/>
      <c r="F14" s="2"/>
      <c r="G14" s="2"/>
      <c r="H14" s="82"/>
      <c r="I14" s="87"/>
      <c r="J14" s="90"/>
      <c r="K14" s="32"/>
      <c r="L14" s="11"/>
    </row>
    <row r="15" spans="1:12">
      <c r="A15" s="11"/>
      <c r="B15" s="78"/>
      <c r="C15" s="78"/>
      <c r="D15" s="48"/>
      <c r="E15" s="2"/>
      <c r="F15" s="2"/>
      <c r="G15" s="2"/>
      <c r="H15" s="82"/>
      <c r="I15" s="87"/>
      <c r="J15" s="90"/>
      <c r="K15" s="32"/>
      <c r="L15" s="11"/>
    </row>
    <row r="16" spans="1:12">
      <c r="A16" s="11"/>
      <c r="B16" s="78"/>
      <c r="C16" s="78"/>
      <c r="D16" s="48"/>
      <c r="E16" s="2"/>
      <c r="F16" s="2"/>
      <c r="G16" s="2"/>
      <c r="H16" s="82"/>
      <c r="I16" s="87"/>
      <c r="J16" s="90"/>
      <c r="K16" s="32"/>
      <c r="L16" s="11"/>
    </row>
    <row r="17" spans="1:12">
      <c r="A17" s="11"/>
      <c r="B17" s="78"/>
      <c r="C17" s="78"/>
      <c r="D17" s="48"/>
      <c r="E17" s="2"/>
      <c r="F17" s="2"/>
      <c r="G17" s="2"/>
      <c r="H17" s="82"/>
      <c r="I17" s="87"/>
      <c r="J17" s="90"/>
      <c r="K17" s="32"/>
      <c r="L17" s="11"/>
    </row>
    <row r="18" spans="1:12">
      <c r="A18" s="11"/>
      <c r="B18" s="78"/>
      <c r="C18" s="78"/>
      <c r="D18" s="48"/>
      <c r="E18" s="2"/>
      <c r="F18" s="2"/>
      <c r="G18" s="2"/>
      <c r="H18" s="82"/>
      <c r="I18" s="87"/>
      <c r="J18" s="90"/>
      <c r="K18" s="32"/>
      <c r="L18" s="11"/>
    </row>
    <row r="19" spans="1:12">
      <c r="A19" s="11"/>
      <c r="B19" s="78"/>
      <c r="C19" s="78"/>
      <c r="D19" s="48"/>
      <c r="E19" s="2"/>
      <c r="F19" s="2"/>
      <c r="G19" s="2"/>
      <c r="H19" s="82"/>
      <c r="I19" s="87"/>
      <c r="J19" s="90"/>
      <c r="K19" s="32"/>
      <c r="L19" s="11"/>
    </row>
    <row r="20" spans="1:12">
      <c r="A20" s="11"/>
      <c r="B20" s="78"/>
      <c r="C20" s="78"/>
      <c r="D20" s="48"/>
      <c r="E20" s="2"/>
      <c r="F20" s="2"/>
      <c r="G20" s="2"/>
      <c r="H20" s="82"/>
      <c r="I20" s="87"/>
      <c r="J20" s="90"/>
      <c r="K20" s="32"/>
      <c r="L20" s="11"/>
    </row>
    <row r="21" spans="1:12">
      <c r="A21" s="11"/>
      <c r="B21" s="78"/>
      <c r="C21" s="78"/>
      <c r="D21" s="48"/>
      <c r="E21" s="2"/>
      <c r="F21" s="2"/>
      <c r="G21" s="2"/>
      <c r="H21" s="82"/>
      <c r="I21" s="87"/>
      <c r="J21" s="90"/>
      <c r="K21" s="32"/>
      <c r="L21" s="11"/>
    </row>
    <row r="22" spans="1:12">
      <c r="A22" s="11"/>
      <c r="B22" s="78"/>
      <c r="C22" s="78"/>
      <c r="D22" s="48"/>
      <c r="E22" s="2"/>
      <c r="F22" s="2"/>
      <c r="G22" s="2"/>
      <c r="H22" s="82"/>
      <c r="I22" s="87"/>
      <c r="J22" s="90"/>
      <c r="K22" s="32"/>
      <c r="L22" s="11"/>
    </row>
    <row r="23" spans="1:12">
      <c r="A23" s="11"/>
      <c r="B23" s="78"/>
      <c r="C23" s="78"/>
      <c r="D23" s="48"/>
      <c r="E23" s="2"/>
      <c r="F23" s="2"/>
      <c r="G23" s="2"/>
      <c r="H23" s="82"/>
      <c r="I23" s="87"/>
      <c r="J23" s="90"/>
      <c r="K23" s="32"/>
      <c r="L23" s="11"/>
    </row>
    <row r="24" spans="1:12">
      <c r="A24" s="11"/>
      <c r="B24" s="78"/>
      <c r="C24" s="78"/>
      <c r="D24" s="48"/>
      <c r="E24" s="2"/>
      <c r="F24" s="2"/>
      <c r="G24" s="2"/>
      <c r="H24" s="82"/>
      <c r="I24" s="87"/>
      <c r="J24" s="90"/>
      <c r="K24" s="32"/>
      <c r="L24" s="11"/>
    </row>
    <row r="25" spans="1:12">
      <c r="H25" s="72"/>
      <c r="I25" s="72"/>
      <c r="J25" s="72"/>
      <c r="K25" s="72"/>
    </row>
    <row r="26" spans="1:12">
      <c r="H26" s="72"/>
      <c r="I26" s="72"/>
      <c r="J26" s="72"/>
      <c r="K26" s="72"/>
    </row>
    <row r="27" spans="1:12">
      <c r="H27" s="72"/>
      <c r="I27" s="72"/>
      <c r="J27" s="72"/>
      <c r="K27" s="72"/>
    </row>
    <row r="28" spans="1:12">
      <c r="H28" s="72"/>
      <c r="I28" s="72"/>
      <c r="J28" s="72"/>
      <c r="K28" s="72"/>
    </row>
  </sheetData>
  <mergeCells count="3">
    <mergeCell ref="A2:A5"/>
    <mergeCell ref="B2:L5"/>
    <mergeCell ref="B7:C7"/>
  </mergeCells>
  <pageMargins left="0.7" right="0.7" top="0.75" bottom="0.75" header="0.3" footer="0.3"/>
  <pageSetup orientation="portrait"/>
  <ignoredErrors>
    <ignoredError sqref="F10:F13" formula="1"/>
  </ignoredErrors>
  <extLst>
    <ext xmlns:mx="http://schemas.microsoft.com/office/mac/excel/2008/main" uri="{64002731-A6B0-56B0-2670-7721B7C09600}">
      <mx:PLV Mode="0" OnePage="0" WScale="0"/>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L35"/>
  <sheetViews>
    <sheetView showGridLines="0" topLeftCell="A6" zoomScale="90" zoomScaleNormal="90" zoomScalePageLayoutView="90" workbookViewId="0">
      <selection activeCell="J21" sqref="J21"/>
    </sheetView>
  </sheetViews>
  <sheetFormatPr baseColWidth="10" defaultColWidth="23.5" defaultRowHeight="14"/>
  <cols>
    <col min="1" max="1" width="20.83203125" style="8" customWidth="1"/>
    <col min="2" max="3" width="19.5" style="1" customWidth="1"/>
    <col min="4" max="4" width="19.5" style="69" customWidth="1"/>
    <col min="5" max="6" width="19.5" style="1" customWidth="1"/>
    <col min="7" max="7" width="20" style="1" customWidth="1"/>
    <col min="8" max="10" width="19.5" style="8" customWidth="1"/>
    <col min="11" max="11" width="20" style="8" customWidth="1"/>
    <col min="12" max="12" width="67.83203125" style="8" customWidth="1"/>
    <col min="13" max="16384" width="23.5" style="8"/>
  </cols>
  <sheetData>
    <row r="1" spans="1:12" ht="24.75" customHeight="1">
      <c r="A1" s="28" t="s">
        <v>363</v>
      </c>
      <c r="B1" s="22" t="s">
        <v>513</v>
      </c>
      <c r="C1" s="23"/>
      <c r="D1" s="67"/>
      <c r="E1" s="23"/>
      <c r="F1" s="23"/>
      <c r="G1" s="23"/>
      <c r="H1" s="23"/>
      <c r="I1" s="23"/>
      <c r="J1" s="23"/>
      <c r="K1" s="23"/>
    </row>
    <row r="2" spans="1:12" ht="30" customHeight="1">
      <c r="A2" s="142" t="s">
        <v>364</v>
      </c>
      <c r="B2" s="143" t="s">
        <v>525</v>
      </c>
      <c r="C2" s="143"/>
      <c r="D2" s="143"/>
      <c r="E2" s="143"/>
      <c r="F2" s="143"/>
      <c r="G2" s="143"/>
      <c r="H2" s="143"/>
      <c r="I2" s="143"/>
      <c r="J2" s="143"/>
      <c r="K2" s="143"/>
      <c r="L2" s="143"/>
    </row>
    <row r="3" spans="1:12">
      <c r="A3" s="142"/>
      <c r="B3" s="143"/>
      <c r="C3" s="143"/>
      <c r="D3" s="143"/>
      <c r="E3" s="143"/>
      <c r="F3" s="143"/>
      <c r="G3" s="143"/>
      <c r="H3" s="143"/>
      <c r="I3" s="143"/>
      <c r="J3" s="143"/>
      <c r="K3" s="143"/>
      <c r="L3" s="143"/>
    </row>
    <row r="4" spans="1:12">
      <c r="A4" s="142"/>
      <c r="B4" s="143"/>
      <c r="C4" s="143"/>
      <c r="D4" s="143"/>
      <c r="E4" s="143"/>
      <c r="F4" s="143"/>
      <c r="G4" s="143"/>
      <c r="H4" s="143"/>
      <c r="I4" s="143"/>
      <c r="J4" s="143"/>
      <c r="K4" s="143"/>
      <c r="L4" s="143"/>
    </row>
    <row r="5" spans="1:12" ht="92.25" customHeight="1">
      <c r="A5" s="142"/>
      <c r="B5" s="143"/>
      <c r="C5" s="143"/>
      <c r="D5" s="143"/>
      <c r="E5" s="143"/>
      <c r="F5" s="143"/>
      <c r="G5" s="143"/>
      <c r="H5" s="143"/>
      <c r="I5" s="143"/>
      <c r="J5" s="143"/>
      <c r="K5" s="143"/>
      <c r="L5" s="143"/>
    </row>
    <row r="6" spans="1:12" s="21" customFormat="1" ht="36" customHeight="1">
      <c r="A6" s="19"/>
      <c r="B6" s="20"/>
      <c r="C6" s="20"/>
      <c r="D6" s="68"/>
      <c r="E6" s="20"/>
      <c r="F6" s="20"/>
      <c r="G6" s="20"/>
      <c r="H6" s="20"/>
      <c r="I6" s="20"/>
      <c r="J6" s="20"/>
      <c r="K6" s="20"/>
      <c r="L6" s="20"/>
    </row>
    <row r="7" spans="1:12" ht="15" customHeight="1">
      <c r="B7" s="144" t="s">
        <v>504</v>
      </c>
      <c r="C7" s="145"/>
    </row>
    <row r="8" spans="1:12" ht="85.5" customHeight="1">
      <c r="A8" s="15" t="s">
        <v>500</v>
      </c>
      <c r="B8" s="15" t="s">
        <v>515</v>
      </c>
      <c r="C8" s="15" t="s">
        <v>517</v>
      </c>
      <c r="D8" s="70" t="s">
        <v>518</v>
      </c>
      <c r="E8" s="16" t="s">
        <v>519</v>
      </c>
      <c r="F8" s="16" t="s">
        <v>516</v>
      </c>
      <c r="G8" s="16" t="s">
        <v>523</v>
      </c>
      <c r="H8" s="18" t="s">
        <v>520</v>
      </c>
      <c r="I8" s="18" t="s">
        <v>655</v>
      </c>
      <c r="J8" s="18" t="s">
        <v>656</v>
      </c>
      <c r="K8" s="18" t="s">
        <v>524</v>
      </c>
      <c r="L8" s="16" t="s">
        <v>0</v>
      </c>
    </row>
    <row r="9" spans="1:12">
      <c r="A9" s="34" t="s">
        <v>564</v>
      </c>
      <c r="B9" s="77">
        <v>43466</v>
      </c>
      <c r="C9" s="77">
        <v>43496</v>
      </c>
      <c r="D9" s="33" t="s">
        <v>618</v>
      </c>
      <c r="E9" s="75">
        <v>8259</v>
      </c>
      <c r="F9" s="31">
        <f t="shared" ref="F9:F13" si="0">E9*1000/(31*24*3600)</f>
        <v>3.0835573476702507</v>
      </c>
      <c r="G9" s="39" t="s">
        <v>619</v>
      </c>
      <c r="H9" s="82" t="s">
        <v>618</v>
      </c>
      <c r="I9" s="87" t="s">
        <v>618</v>
      </c>
      <c r="J9" s="90" t="s">
        <v>618</v>
      </c>
      <c r="K9" s="32" t="s">
        <v>618</v>
      </c>
      <c r="L9" s="38" t="s">
        <v>622</v>
      </c>
    </row>
    <row r="10" spans="1:12">
      <c r="A10" s="34" t="s">
        <v>564</v>
      </c>
      <c r="B10" s="77">
        <v>43497</v>
      </c>
      <c r="C10" s="77">
        <v>43524</v>
      </c>
      <c r="D10" s="33" t="s">
        <v>618</v>
      </c>
      <c r="E10" s="75">
        <v>6877</v>
      </c>
      <c r="F10" s="31">
        <f>E10*1000/(28*24*3600)</f>
        <v>2.8426752645502646</v>
      </c>
      <c r="G10" s="39" t="s">
        <v>619</v>
      </c>
      <c r="H10" s="82" t="s">
        <v>618</v>
      </c>
      <c r="I10" s="87" t="s">
        <v>618</v>
      </c>
      <c r="J10" s="90" t="s">
        <v>618</v>
      </c>
      <c r="K10" s="32" t="s">
        <v>618</v>
      </c>
      <c r="L10" s="38" t="s">
        <v>622</v>
      </c>
    </row>
    <row r="11" spans="1:12">
      <c r="A11" s="34" t="s">
        <v>564</v>
      </c>
      <c r="B11" s="77">
        <v>43525</v>
      </c>
      <c r="C11" s="77">
        <v>43555</v>
      </c>
      <c r="D11" s="33" t="s">
        <v>618</v>
      </c>
      <c r="E11" s="75">
        <v>9240</v>
      </c>
      <c r="F11" s="31">
        <f>E11*1000/(31*24*3600)</f>
        <v>3.4498207885304661</v>
      </c>
      <c r="G11" s="39" t="s">
        <v>619</v>
      </c>
      <c r="H11" s="82" t="s">
        <v>618</v>
      </c>
      <c r="I11" s="87" t="s">
        <v>618</v>
      </c>
      <c r="J11" s="90" t="s">
        <v>618</v>
      </c>
      <c r="K11" s="32" t="s">
        <v>618</v>
      </c>
      <c r="L11" s="38" t="s">
        <v>622</v>
      </c>
    </row>
    <row r="12" spans="1:12">
      <c r="A12" s="34" t="s">
        <v>564</v>
      </c>
      <c r="B12" s="77">
        <v>43556</v>
      </c>
      <c r="C12" s="77">
        <v>43585</v>
      </c>
      <c r="D12" s="33" t="s">
        <v>618</v>
      </c>
      <c r="E12" s="75">
        <v>8695</v>
      </c>
      <c r="F12" s="31">
        <f>E12*1000/(30*24*3600)</f>
        <v>3.3545524691358026</v>
      </c>
      <c r="G12" s="39" t="s">
        <v>619</v>
      </c>
      <c r="H12" s="82" t="s">
        <v>618</v>
      </c>
      <c r="I12" s="87" t="s">
        <v>618</v>
      </c>
      <c r="J12" s="90" t="s">
        <v>618</v>
      </c>
      <c r="K12" s="32" t="s">
        <v>618</v>
      </c>
      <c r="L12" s="38" t="s">
        <v>622</v>
      </c>
    </row>
    <row r="13" spans="1:12">
      <c r="A13" s="34" t="s">
        <v>564</v>
      </c>
      <c r="B13" s="77">
        <v>43586</v>
      </c>
      <c r="C13" s="77">
        <v>43616</v>
      </c>
      <c r="D13" s="33" t="s">
        <v>618</v>
      </c>
      <c r="E13" s="75">
        <v>6887</v>
      </c>
      <c r="F13" s="31">
        <f t="shared" si="0"/>
        <v>2.5713112305854242</v>
      </c>
      <c r="G13" s="39" t="s">
        <v>619</v>
      </c>
      <c r="H13" s="82" t="s">
        <v>618</v>
      </c>
      <c r="I13" s="87" t="s">
        <v>618</v>
      </c>
      <c r="J13" s="90" t="s">
        <v>618</v>
      </c>
      <c r="K13" s="32" t="s">
        <v>618</v>
      </c>
      <c r="L13" s="38" t="s">
        <v>622</v>
      </c>
    </row>
    <row r="14" spans="1:12">
      <c r="A14" s="34" t="s">
        <v>564</v>
      </c>
      <c r="B14" s="77">
        <v>43617</v>
      </c>
      <c r="C14" s="77">
        <v>43646</v>
      </c>
      <c r="D14" s="33" t="s">
        <v>618</v>
      </c>
      <c r="E14" s="75">
        <v>6304</v>
      </c>
      <c r="F14" s="31">
        <f>E14*1000/(30*24*3600)</f>
        <v>2.4320987654320989</v>
      </c>
      <c r="G14" s="39" t="s">
        <v>619</v>
      </c>
      <c r="H14" s="82" t="s">
        <v>618</v>
      </c>
      <c r="I14" s="87" t="s">
        <v>618</v>
      </c>
      <c r="J14" s="90" t="s">
        <v>618</v>
      </c>
      <c r="K14" s="32" t="s">
        <v>618</v>
      </c>
      <c r="L14" s="38" t="s">
        <v>622</v>
      </c>
    </row>
    <row r="15" spans="1:12">
      <c r="A15" s="34" t="s">
        <v>564</v>
      </c>
      <c r="B15" s="77">
        <v>43647</v>
      </c>
      <c r="C15" s="77">
        <v>43677</v>
      </c>
      <c r="D15" s="33">
        <v>76548</v>
      </c>
      <c r="E15" s="37">
        <v>7040</v>
      </c>
      <c r="F15" s="31">
        <f>E15*1000/(31*24*3600)</f>
        <v>2.6284348864994027</v>
      </c>
      <c r="G15" s="39" t="s">
        <v>619</v>
      </c>
      <c r="H15" s="77">
        <v>43653</v>
      </c>
      <c r="I15" s="93">
        <v>12</v>
      </c>
      <c r="J15" s="89">
        <v>10</v>
      </c>
      <c r="K15" s="32" t="s">
        <v>618</v>
      </c>
      <c r="L15" s="11" t="s">
        <v>622</v>
      </c>
    </row>
    <row r="16" spans="1:12">
      <c r="A16" s="34" t="s">
        <v>564</v>
      </c>
      <c r="B16" s="77">
        <v>43678</v>
      </c>
      <c r="C16" s="77">
        <v>43708</v>
      </c>
      <c r="D16" s="33">
        <v>83408</v>
      </c>
      <c r="E16" s="37">
        <v>6860</v>
      </c>
      <c r="F16" s="31">
        <f>E16*1000/(31*24*3600)</f>
        <v>2.5612305854241337</v>
      </c>
      <c r="G16" s="39" t="s">
        <v>619</v>
      </c>
      <c r="H16" s="77">
        <v>43681</v>
      </c>
      <c r="I16" s="93">
        <v>12</v>
      </c>
      <c r="J16" s="89">
        <v>12</v>
      </c>
      <c r="K16" s="32" t="s">
        <v>618</v>
      </c>
      <c r="L16" s="11" t="s">
        <v>622</v>
      </c>
    </row>
    <row r="17" spans="1:12">
      <c r="A17" s="34" t="s">
        <v>564</v>
      </c>
      <c r="B17" s="77">
        <v>43709</v>
      </c>
      <c r="C17" s="77">
        <v>43738</v>
      </c>
      <c r="D17" s="33">
        <v>91659</v>
      </c>
      <c r="E17" s="37">
        <v>8251</v>
      </c>
      <c r="F17" s="31">
        <f>E17*1000/(30*24*3600)</f>
        <v>3.1832561728395063</v>
      </c>
      <c r="G17" s="39" t="s">
        <v>619</v>
      </c>
      <c r="H17" s="77">
        <v>43709</v>
      </c>
      <c r="I17" s="93">
        <v>12</v>
      </c>
      <c r="J17" s="89">
        <v>9</v>
      </c>
      <c r="K17" s="32" t="s">
        <v>618</v>
      </c>
      <c r="L17" s="11" t="s">
        <v>622</v>
      </c>
    </row>
    <row r="18" spans="1:12">
      <c r="A18" s="34" t="s">
        <v>564</v>
      </c>
      <c r="B18" s="77">
        <v>43739</v>
      </c>
      <c r="C18" s="77">
        <v>43769</v>
      </c>
      <c r="D18" s="33">
        <v>100561</v>
      </c>
      <c r="E18" s="33">
        <v>8902</v>
      </c>
      <c r="F18" s="31">
        <f>E18*1000/(31*24*3600)</f>
        <v>3.3236260454002391</v>
      </c>
      <c r="G18" s="39" t="s">
        <v>619</v>
      </c>
      <c r="H18" s="77">
        <v>43751</v>
      </c>
      <c r="I18" s="93">
        <v>14</v>
      </c>
      <c r="J18" s="89">
        <v>12</v>
      </c>
      <c r="K18" s="32" t="s">
        <v>618</v>
      </c>
      <c r="L18" s="11" t="s">
        <v>622</v>
      </c>
    </row>
    <row r="19" spans="1:12">
      <c r="A19" s="34" t="s">
        <v>564</v>
      </c>
      <c r="B19" s="77">
        <v>43770</v>
      </c>
      <c r="C19" s="77">
        <v>43799</v>
      </c>
      <c r="D19" s="33">
        <v>111192</v>
      </c>
      <c r="E19" s="33">
        <v>10631</v>
      </c>
      <c r="F19" s="31">
        <f>E19*1000/(30*24*3600)</f>
        <v>4.101466049382716</v>
      </c>
      <c r="G19" s="39" t="s">
        <v>619</v>
      </c>
      <c r="H19" s="77">
        <v>43779</v>
      </c>
      <c r="I19" s="93">
        <v>14</v>
      </c>
      <c r="J19" s="89">
        <v>14</v>
      </c>
      <c r="K19" s="32" t="s">
        <v>618</v>
      </c>
      <c r="L19" s="11" t="s">
        <v>622</v>
      </c>
    </row>
    <row r="20" spans="1:12">
      <c r="A20" s="34" t="s">
        <v>564</v>
      </c>
      <c r="B20" s="77">
        <v>43800</v>
      </c>
      <c r="C20" s="77">
        <v>43830</v>
      </c>
      <c r="D20" s="33">
        <v>120991</v>
      </c>
      <c r="E20" s="33">
        <v>9799</v>
      </c>
      <c r="F20" s="31">
        <f>E20*1000/(31*24*3600)</f>
        <v>3.6585274790919953</v>
      </c>
      <c r="G20" s="39" t="s">
        <v>619</v>
      </c>
      <c r="H20" s="82">
        <v>43814</v>
      </c>
      <c r="I20" s="87">
        <v>14.83</v>
      </c>
      <c r="J20" s="90">
        <v>14</v>
      </c>
      <c r="K20" s="32" t="s">
        <v>618</v>
      </c>
      <c r="L20" s="11" t="s">
        <v>622</v>
      </c>
    </row>
    <row r="21" spans="1:12">
      <c r="A21" s="11"/>
      <c r="B21" s="78"/>
      <c r="C21" s="78"/>
      <c r="D21" s="48"/>
      <c r="E21" s="2"/>
      <c r="F21" s="2"/>
      <c r="G21" s="2"/>
      <c r="H21" s="82"/>
      <c r="I21" s="87"/>
      <c r="J21" s="90"/>
      <c r="K21" s="32"/>
      <c r="L21" s="11"/>
    </row>
    <row r="22" spans="1:12">
      <c r="A22" s="11"/>
      <c r="B22" s="78"/>
      <c r="C22" s="78"/>
      <c r="D22" s="48"/>
      <c r="E22" s="2"/>
      <c r="F22" s="2"/>
      <c r="G22" s="2"/>
      <c r="H22" s="82"/>
      <c r="I22" s="87"/>
      <c r="J22" s="90"/>
      <c r="K22" s="32"/>
      <c r="L22" s="11"/>
    </row>
    <row r="23" spans="1:12">
      <c r="A23" s="11"/>
      <c r="B23" s="78"/>
      <c r="C23" s="78"/>
      <c r="D23" s="48"/>
      <c r="E23" s="2"/>
      <c r="F23" s="2"/>
      <c r="G23" s="2"/>
      <c r="H23" s="82"/>
      <c r="I23" s="87"/>
      <c r="J23" s="90"/>
      <c r="K23" s="32"/>
      <c r="L23" s="11"/>
    </row>
    <row r="24" spans="1:12">
      <c r="A24" s="11"/>
      <c r="B24" s="78"/>
      <c r="C24" s="78"/>
      <c r="D24" s="48"/>
      <c r="E24" s="2"/>
      <c r="F24" s="2"/>
      <c r="G24" s="2"/>
      <c r="H24" s="82"/>
      <c r="I24" s="87"/>
      <c r="J24" s="90"/>
      <c r="K24" s="32"/>
      <c r="L24" s="11"/>
    </row>
    <row r="25" spans="1:12">
      <c r="A25" s="11"/>
      <c r="B25" s="78"/>
      <c r="C25" s="78"/>
      <c r="D25" s="48"/>
      <c r="E25" s="2"/>
      <c r="F25" s="2"/>
      <c r="G25" s="2"/>
      <c r="H25" s="82"/>
      <c r="I25" s="87"/>
      <c r="J25" s="90"/>
      <c r="K25" s="32"/>
      <c r="L25" s="11"/>
    </row>
    <row r="26" spans="1:12">
      <c r="A26" s="11"/>
      <c r="B26" s="78"/>
      <c r="C26" s="78"/>
      <c r="D26" s="48"/>
      <c r="E26" s="2"/>
      <c r="F26" s="2"/>
      <c r="G26" s="2"/>
      <c r="H26" s="82"/>
      <c r="I26" s="87"/>
      <c r="J26" s="90"/>
      <c r="K26" s="32"/>
      <c r="L26" s="11"/>
    </row>
    <row r="27" spans="1:12">
      <c r="A27" s="11"/>
      <c r="B27" s="78"/>
      <c r="C27" s="78"/>
      <c r="D27" s="48"/>
      <c r="E27" s="2"/>
      <c r="F27" s="2"/>
      <c r="G27" s="2"/>
      <c r="H27" s="82"/>
      <c r="I27" s="87"/>
      <c r="J27" s="90"/>
      <c r="K27" s="32"/>
      <c r="L27" s="11"/>
    </row>
    <row r="28" spans="1:12">
      <c r="A28" s="11"/>
      <c r="B28" s="78"/>
      <c r="C28" s="78"/>
      <c r="D28" s="48"/>
      <c r="E28" s="2"/>
      <c r="F28" s="2"/>
      <c r="G28" s="2"/>
      <c r="H28" s="82"/>
      <c r="I28" s="87"/>
      <c r="J28" s="90"/>
      <c r="K28" s="32"/>
      <c r="L28" s="11"/>
    </row>
    <row r="29" spans="1:12">
      <c r="A29" s="11"/>
      <c r="B29" s="78"/>
      <c r="C29" s="78"/>
      <c r="D29" s="48"/>
      <c r="E29" s="2"/>
      <c r="F29" s="2"/>
      <c r="G29" s="2"/>
      <c r="H29" s="82"/>
      <c r="I29" s="87"/>
      <c r="J29" s="90"/>
      <c r="K29" s="32"/>
      <c r="L29" s="11"/>
    </row>
    <row r="30" spans="1:12">
      <c r="A30" s="11"/>
      <c r="B30" s="78"/>
      <c r="C30" s="78"/>
      <c r="D30" s="48"/>
      <c r="E30" s="2"/>
      <c r="F30" s="2"/>
      <c r="G30" s="2"/>
      <c r="H30" s="82"/>
      <c r="I30" s="87"/>
      <c r="J30" s="90"/>
      <c r="K30" s="32"/>
      <c r="L30" s="11"/>
    </row>
    <row r="31" spans="1:12">
      <c r="A31" s="11"/>
      <c r="B31" s="78"/>
      <c r="C31" s="78"/>
      <c r="D31" s="48"/>
      <c r="E31" s="2"/>
      <c r="F31" s="2"/>
      <c r="G31" s="2"/>
      <c r="H31" s="82"/>
      <c r="I31" s="87"/>
      <c r="J31" s="90"/>
      <c r="K31" s="32"/>
      <c r="L31" s="11"/>
    </row>
    <row r="32" spans="1:12">
      <c r="H32" s="72"/>
      <c r="I32" s="72"/>
      <c r="J32" s="72"/>
      <c r="K32" s="72"/>
    </row>
    <row r="33" spans="8:11">
      <c r="H33" s="72"/>
      <c r="I33" s="72"/>
      <c r="J33" s="72"/>
      <c r="K33" s="72"/>
    </row>
    <row r="34" spans="8:11">
      <c r="H34" s="72"/>
      <c r="I34" s="72"/>
      <c r="J34" s="72"/>
      <c r="K34" s="72"/>
    </row>
    <row r="35" spans="8:11">
      <c r="H35" s="72"/>
      <c r="I35" s="72"/>
      <c r="J35" s="72"/>
      <c r="K35" s="72"/>
    </row>
  </sheetData>
  <mergeCells count="3">
    <mergeCell ref="A2:A5"/>
    <mergeCell ref="B2:L5"/>
    <mergeCell ref="B7:C7"/>
  </mergeCells>
  <pageMargins left="0.7" right="0.7" top="0.75" bottom="0.75" header="0.3" footer="0.3"/>
  <pageSetup orientation="portrait"/>
  <ignoredErrors>
    <ignoredError sqref="F10:F20" formula="1"/>
  </ignoredErrors>
  <extLst>
    <ext xmlns:mx="http://schemas.microsoft.com/office/mac/excel/2008/main" uri="{64002731-A6B0-56B0-2670-7721B7C09600}">
      <mx:PLV Mode="0" OnePage="0" WScale="0"/>
    </ext>
  </extLs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L35"/>
  <sheetViews>
    <sheetView showGridLines="0" topLeftCell="A6" workbookViewId="0">
      <selection activeCell="L39" sqref="L39"/>
    </sheetView>
  </sheetViews>
  <sheetFormatPr baseColWidth="10" defaultColWidth="23.5" defaultRowHeight="14"/>
  <cols>
    <col min="1" max="1" width="20.83203125" style="8" customWidth="1"/>
    <col min="2" max="3" width="19.5" style="1" customWidth="1"/>
    <col min="4" max="4" width="19.5" style="69" customWidth="1"/>
    <col min="5" max="6" width="19.5" style="1" customWidth="1"/>
    <col min="7" max="7" width="20" style="1" customWidth="1"/>
    <col min="8" max="10" width="19.5" style="8" customWidth="1"/>
    <col min="11" max="11" width="20" style="8" customWidth="1"/>
    <col min="12" max="12" width="66.5" style="8" customWidth="1"/>
    <col min="13" max="16384" width="23.5" style="8"/>
  </cols>
  <sheetData>
    <row r="1" spans="1:12" ht="24.75" customHeight="1">
      <c r="A1" s="28" t="s">
        <v>363</v>
      </c>
      <c r="B1" s="22" t="s">
        <v>513</v>
      </c>
      <c r="C1" s="23"/>
      <c r="D1" s="67"/>
      <c r="E1" s="23"/>
      <c r="F1" s="23"/>
      <c r="G1" s="23"/>
      <c r="H1" s="23"/>
      <c r="I1" s="23"/>
      <c r="J1" s="23"/>
      <c r="K1" s="23"/>
    </row>
    <row r="2" spans="1:12" ht="30" customHeight="1">
      <c r="A2" s="142" t="s">
        <v>364</v>
      </c>
      <c r="B2" s="143" t="s">
        <v>525</v>
      </c>
      <c r="C2" s="143"/>
      <c r="D2" s="143"/>
      <c r="E2" s="143"/>
      <c r="F2" s="143"/>
      <c r="G2" s="143"/>
      <c r="H2" s="143"/>
      <c r="I2" s="143"/>
      <c r="J2" s="143"/>
      <c r="K2" s="143"/>
      <c r="L2" s="143"/>
    </row>
    <row r="3" spans="1:12">
      <c r="A3" s="142"/>
      <c r="B3" s="143"/>
      <c r="C3" s="143"/>
      <c r="D3" s="143"/>
      <c r="E3" s="143"/>
      <c r="F3" s="143"/>
      <c r="G3" s="143"/>
      <c r="H3" s="143"/>
      <c r="I3" s="143"/>
      <c r="J3" s="143"/>
      <c r="K3" s="143"/>
      <c r="L3" s="143"/>
    </row>
    <row r="4" spans="1:12">
      <c r="A4" s="142"/>
      <c r="B4" s="143"/>
      <c r="C4" s="143"/>
      <c r="D4" s="143"/>
      <c r="E4" s="143"/>
      <c r="F4" s="143"/>
      <c r="G4" s="143"/>
      <c r="H4" s="143"/>
      <c r="I4" s="143"/>
      <c r="J4" s="143"/>
      <c r="K4" s="143"/>
      <c r="L4" s="143"/>
    </row>
    <row r="5" spans="1:12" ht="92.25" customHeight="1">
      <c r="A5" s="142"/>
      <c r="B5" s="143"/>
      <c r="C5" s="143"/>
      <c r="D5" s="143"/>
      <c r="E5" s="143"/>
      <c r="F5" s="143"/>
      <c r="G5" s="143"/>
      <c r="H5" s="143"/>
      <c r="I5" s="143"/>
      <c r="J5" s="143"/>
      <c r="K5" s="143"/>
      <c r="L5" s="143"/>
    </row>
    <row r="6" spans="1:12" s="21" customFormat="1" ht="36" customHeight="1">
      <c r="A6" s="19"/>
      <c r="B6" s="20"/>
      <c r="C6" s="20"/>
      <c r="D6" s="68"/>
      <c r="E6" s="20"/>
      <c r="F6" s="20"/>
      <c r="G6" s="20"/>
      <c r="H6" s="20"/>
      <c r="I6" s="20"/>
      <c r="J6" s="20"/>
      <c r="K6" s="20"/>
      <c r="L6" s="20"/>
    </row>
    <row r="7" spans="1:12" ht="15" customHeight="1">
      <c r="B7" s="144" t="s">
        <v>504</v>
      </c>
      <c r="C7" s="145"/>
    </row>
    <row r="8" spans="1:12" ht="85.5" customHeight="1">
      <c r="A8" s="15" t="s">
        <v>500</v>
      </c>
      <c r="B8" s="15" t="s">
        <v>515</v>
      </c>
      <c r="C8" s="15" t="s">
        <v>517</v>
      </c>
      <c r="D8" s="70" t="s">
        <v>518</v>
      </c>
      <c r="E8" s="16" t="s">
        <v>519</v>
      </c>
      <c r="F8" s="16" t="s">
        <v>516</v>
      </c>
      <c r="G8" s="16" t="s">
        <v>523</v>
      </c>
      <c r="H8" s="18" t="s">
        <v>520</v>
      </c>
      <c r="I8" s="18" t="s">
        <v>655</v>
      </c>
      <c r="J8" s="18" t="s">
        <v>656</v>
      </c>
      <c r="K8" s="18" t="s">
        <v>524</v>
      </c>
      <c r="L8" s="16" t="s">
        <v>0</v>
      </c>
    </row>
    <row r="9" spans="1:12">
      <c r="A9" s="34" t="s">
        <v>554</v>
      </c>
      <c r="B9" s="77">
        <v>43466</v>
      </c>
      <c r="C9" s="77">
        <v>43496</v>
      </c>
      <c r="D9" s="33" t="s">
        <v>618</v>
      </c>
      <c r="E9" s="75">
        <v>26141</v>
      </c>
      <c r="F9" s="31">
        <f t="shared" ref="F9:F13" si="0">E9*1000/(31*24*3600)</f>
        <v>9.7599313022700116</v>
      </c>
      <c r="G9" s="39" t="s">
        <v>619</v>
      </c>
      <c r="H9" s="82" t="s">
        <v>618</v>
      </c>
      <c r="I9" s="87" t="s">
        <v>618</v>
      </c>
      <c r="J9" s="90" t="s">
        <v>618</v>
      </c>
      <c r="K9" s="32" t="s">
        <v>618</v>
      </c>
      <c r="L9" s="38" t="s">
        <v>622</v>
      </c>
    </row>
    <row r="10" spans="1:12">
      <c r="A10" s="34" t="s">
        <v>554</v>
      </c>
      <c r="B10" s="77">
        <v>43497</v>
      </c>
      <c r="C10" s="77">
        <v>43524</v>
      </c>
      <c r="D10" s="33" t="s">
        <v>618</v>
      </c>
      <c r="E10" s="75">
        <v>22628</v>
      </c>
      <c r="F10" s="31">
        <f>E10*1000/(28*24*3600)</f>
        <v>9.3535052910052912</v>
      </c>
      <c r="G10" s="39" t="s">
        <v>619</v>
      </c>
      <c r="H10" s="82" t="s">
        <v>618</v>
      </c>
      <c r="I10" s="87" t="s">
        <v>618</v>
      </c>
      <c r="J10" s="90" t="s">
        <v>618</v>
      </c>
      <c r="K10" s="32" t="s">
        <v>618</v>
      </c>
      <c r="L10" s="38" t="s">
        <v>622</v>
      </c>
    </row>
    <row r="11" spans="1:12">
      <c r="A11" s="34" t="s">
        <v>554</v>
      </c>
      <c r="B11" s="77">
        <v>43525</v>
      </c>
      <c r="C11" s="77">
        <v>43555</v>
      </c>
      <c r="D11" s="33" t="s">
        <v>618</v>
      </c>
      <c r="E11" s="75">
        <v>13914</v>
      </c>
      <c r="F11" s="31">
        <f>E11*1000/(31*24*3600)</f>
        <v>5.19489247311828</v>
      </c>
      <c r="G11" s="39" t="s">
        <v>619</v>
      </c>
      <c r="H11" s="82" t="s">
        <v>618</v>
      </c>
      <c r="I11" s="87" t="s">
        <v>618</v>
      </c>
      <c r="J11" s="90" t="s">
        <v>618</v>
      </c>
      <c r="K11" s="32" t="s">
        <v>618</v>
      </c>
      <c r="L11" s="38" t="s">
        <v>622</v>
      </c>
    </row>
    <row r="12" spans="1:12">
      <c r="A12" s="34" t="s">
        <v>554</v>
      </c>
      <c r="B12" s="77">
        <v>43556</v>
      </c>
      <c r="C12" s="77">
        <v>43585</v>
      </c>
      <c r="D12" s="33" t="s">
        <v>618</v>
      </c>
      <c r="E12" s="75">
        <v>20716</v>
      </c>
      <c r="F12" s="31">
        <f>E12*1000/(30*24*3600)</f>
        <v>7.992283950617284</v>
      </c>
      <c r="G12" s="39" t="s">
        <v>619</v>
      </c>
      <c r="H12" s="82" t="s">
        <v>618</v>
      </c>
      <c r="I12" s="87" t="s">
        <v>618</v>
      </c>
      <c r="J12" s="90" t="s">
        <v>618</v>
      </c>
      <c r="K12" s="32" t="s">
        <v>618</v>
      </c>
      <c r="L12" s="38" t="s">
        <v>622</v>
      </c>
    </row>
    <row r="13" spans="1:12">
      <c r="A13" s="34" t="s">
        <v>554</v>
      </c>
      <c r="B13" s="77">
        <v>43586</v>
      </c>
      <c r="C13" s="77">
        <v>43616</v>
      </c>
      <c r="D13" s="33" t="s">
        <v>618</v>
      </c>
      <c r="E13" s="75">
        <v>22164</v>
      </c>
      <c r="F13" s="31">
        <f t="shared" si="0"/>
        <v>8.2750896057347667</v>
      </c>
      <c r="G13" s="39" t="s">
        <v>619</v>
      </c>
      <c r="H13" s="82" t="s">
        <v>618</v>
      </c>
      <c r="I13" s="87" t="s">
        <v>618</v>
      </c>
      <c r="J13" s="90" t="s">
        <v>618</v>
      </c>
      <c r="K13" s="32" t="s">
        <v>618</v>
      </c>
      <c r="L13" s="38" t="s">
        <v>622</v>
      </c>
    </row>
    <row r="14" spans="1:12">
      <c r="A14" s="34" t="s">
        <v>554</v>
      </c>
      <c r="B14" s="77">
        <v>43617</v>
      </c>
      <c r="C14" s="77">
        <v>43646</v>
      </c>
      <c r="D14" s="33" t="s">
        <v>618</v>
      </c>
      <c r="E14" s="75">
        <v>22743</v>
      </c>
      <c r="F14" s="31">
        <f>E14*1000/(30*24*3600)</f>
        <v>8.7743055555555554</v>
      </c>
      <c r="G14" s="39" t="s">
        <v>619</v>
      </c>
      <c r="H14" s="82" t="s">
        <v>618</v>
      </c>
      <c r="I14" s="87" t="s">
        <v>618</v>
      </c>
      <c r="J14" s="90" t="s">
        <v>618</v>
      </c>
      <c r="K14" s="32" t="s">
        <v>618</v>
      </c>
      <c r="L14" s="38" t="s">
        <v>622</v>
      </c>
    </row>
    <row r="15" spans="1:12">
      <c r="A15" s="34" t="s">
        <v>554</v>
      </c>
      <c r="B15" s="77">
        <v>43647</v>
      </c>
      <c r="C15" s="77">
        <v>43677</v>
      </c>
      <c r="D15" s="33">
        <v>65444</v>
      </c>
      <c r="E15" s="35">
        <v>20526</v>
      </c>
      <c r="F15" s="31">
        <f>E15*1000/(31*24*3600)</f>
        <v>7.6635304659498207</v>
      </c>
      <c r="G15" s="39" t="s">
        <v>619</v>
      </c>
      <c r="H15" s="77">
        <v>43653</v>
      </c>
      <c r="I15" s="93">
        <v>13</v>
      </c>
      <c r="J15" s="89">
        <v>28</v>
      </c>
      <c r="K15" s="32" t="s">
        <v>618</v>
      </c>
      <c r="L15" s="11" t="s">
        <v>622</v>
      </c>
    </row>
    <row r="16" spans="1:12">
      <c r="A16" s="34" t="s">
        <v>554</v>
      </c>
      <c r="B16" s="77">
        <v>43678</v>
      </c>
      <c r="C16" s="77">
        <v>43708</v>
      </c>
      <c r="D16" s="33">
        <v>67094</v>
      </c>
      <c r="E16" s="35">
        <v>1650</v>
      </c>
      <c r="F16" s="31">
        <f>E16*1000/(31*24*3600)</f>
        <v>0.61603942652329746</v>
      </c>
      <c r="G16" s="39" t="s">
        <v>619</v>
      </c>
      <c r="H16" s="77">
        <v>43702</v>
      </c>
      <c r="I16" s="93">
        <v>10.199999999999999</v>
      </c>
      <c r="J16" s="106" t="s">
        <v>618</v>
      </c>
      <c r="K16" s="32" t="s">
        <v>618</v>
      </c>
      <c r="L16" s="11" t="s">
        <v>622</v>
      </c>
    </row>
    <row r="17" spans="1:12">
      <c r="A17" s="34" t="s">
        <v>554</v>
      </c>
      <c r="B17" s="77">
        <v>43709</v>
      </c>
      <c r="C17" s="77">
        <v>43738</v>
      </c>
      <c r="D17" s="33">
        <v>87734</v>
      </c>
      <c r="E17" s="35">
        <v>20640</v>
      </c>
      <c r="F17" s="31">
        <f>E17*1000/(30*24*3600)</f>
        <v>7.9629629629629628</v>
      </c>
      <c r="G17" s="39" t="s">
        <v>619</v>
      </c>
      <c r="H17" s="77">
        <v>43723</v>
      </c>
      <c r="I17" s="93">
        <v>12</v>
      </c>
      <c r="J17" s="89">
        <v>30</v>
      </c>
      <c r="K17" s="32" t="s">
        <v>618</v>
      </c>
      <c r="L17" s="11" t="s">
        <v>622</v>
      </c>
    </row>
    <row r="18" spans="1:12">
      <c r="A18" s="34" t="s">
        <v>554</v>
      </c>
      <c r="B18" s="77">
        <v>43739</v>
      </c>
      <c r="C18" s="77">
        <v>43769</v>
      </c>
      <c r="D18" s="33">
        <v>111257</v>
      </c>
      <c r="E18" s="33">
        <v>23523</v>
      </c>
      <c r="F18" s="31">
        <f>E18*1000/(31*24*3600)</f>
        <v>8.7824820788530467</v>
      </c>
      <c r="G18" s="39" t="s">
        <v>619</v>
      </c>
      <c r="H18" s="77">
        <v>43751</v>
      </c>
      <c r="I18" s="93">
        <v>13</v>
      </c>
      <c r="J18" s="89">
        <v>31</v>
      </c>
      <c r="K18" s="32" t="s">
        <v>618</v>
      </c>
      <c r="L18" s="11" t="s">
        <v>622</v>
      </c>
    </row>
    <row r="19" spans="1:12">
      <c r="A19" s="34" t="s">
        <v>554</v>
      </c>
      <c r="B19" s="77">
        <v>43770</v>
      </c>
      <c r="C19" s="77">
        <v>43799</v>
      </c>
      <c r="D19" s="33">
        <v>135039</v>
      </c>
      <c r="E19" s="33">
        <v>23782</v>
      </c>
      <c r="F19" s="31">
        <f>E19*1000/(30*24*3600)</f>
        <v>9.1751543209876552</v>
      </c>
      <c r="G19" s="39" t="s">
        <v>619</v>
      </c>
      <c r="H19" s="82">
        <v>43793</v>
      </c>
      <c r="I19" s="93">
        <v>12</v>
      </c>
      <c r="J19" s="89">
        <v>32</v>
      </c>
      <c r="K19" s="32" t="s">
        <v>618</v>
      </c>
      <c r="L19" s="11" t="s">
        <v>622</v>
      </c>
    </row>
    <row r="20" spans="1:12">
      <c r="A20" s="34" t="s">
        <v>554</v>
      </c>
      <c r="B20" s="77">
        <v>43800</v>
      </c>
      <c r="C20" s="77">
        <v>43830</v>
      </c>
      <c r="D20" s="33">
        <v>156181</v>
      </c>
      <c r="E20" s="33">
        <v>21142</v>
      </c>
      <c r="F20" s="31">
        <f>E20*1000/(31*24*3600)</f>
        <v>7.8935185185185182</v>
      </c>
      <c r="G20" s="39" t="s">
        <v>619</v>
      </c>
      <c r="H20" s="82">
        <v>43814</v>
      </c>
      <c r="I20" s="87">
        <v>13.72</v>
      </c>
      <c r="J20" s="90">
        <v>37</v>
      </c>
      <c r="K20" s="32" t="s">
        <v>618</v>
      </c>
      <c r="L20" s="11" t="s">
        <v>622</v>
      </c>
    </row>
    <row r="21" spans="1:12">
      <c r="A21" s="11"/>
      <c r="B21" s="78"/>
      <c r="C21" s="78"/>
      <c r="D21" s="48"/>
      <c r="E21" s="2"/>
      <c r="F21" s="2"/>
      <c r="G21" s="2"/>
      <c r="H21" s="82"/>
      <c r="I21" s="87"/>
      <c r="J21" s="90"/>
      <c r="K21" s="32"/>
      <c r="L21" s="11"/>
    </row>
    <row r="22" spans="1:12">
      <c r="A22" s="11"/>
      <c r="B22" s="78"/>
      <c r="C22" s="78"/>
      <c r="D22" s="48"/>
      <c r="E22" s="2"/>
      <c r="F22" s="2"/>
      <c r="G22" s="2"/>
      <c r="H22" s="82"/>
      <c r="I22" s="87"/>
      <c r="J22" s="90"/>
      <c r="K22" s="32"/>
      <c r="L22" s="11"/>
    </row>
    <row r="23" spans="1:12">
      <c r="A23" s="11"/>
      <c r="B23" s="78"/>
      <c r="C23" s="78"/>
      <c r="D23" s="48"/>
      <c r="E23" s="2"/>
      <c r="F23" s="2"/>
      <c r="G23" s="2"/>
      <c r="H23" s="82"/>
      <c r="I23" s="87"/>
      <c r="J23" s="90"/>
      <c r="K23" s="32"/>
      <c r="L23" s="11"/>
    </row>
    <row r="24" spans="1:12">
      <c r="A24" s="11"/>
      <c r="B24" s="78"/>
      <c r="C24" s="78"/>
      <c r="D24" s="48"/>
      <c r="E24" s="2"/>
      <c r="F24" s="2"/>
      <c r="G24" s="2"/>
      <c r="H24" s="82"/>
      <c r="I24" s="87"/>
      <c r="J24" s="90"/>
      <c r="K24" s="32"/>
      <c r="L24" s="11"/>
    </row>
    <row r="25" spans="1:12">
      <c r="A25" s="11"/>
      <c r="B25" s="78"/>
      <c r="C25" s="78"/>
      <c r="D25" s="48"/>
      <c r="E25" s="2"/>
      <c r="F25" s="2"/>
      <c r="G25" s="2"/>
      <c r="H25" s="82"/>
      <c r="I25" s="87"/>
      <c r="J25" s="90"/>
      <c r="K25" s="32"/>
      <c r="L25" s="11"/>
    </row>
    <row r="26" spans="1:12">
      <c r="A26" s="11"/>
      <c r="B26" s="78"/>
      <c r="C26" s="78"/>
      <c r="D26" s="48"/>
      <c r="E26" s="2"/>
      <c r="F26" s="2"/>
      <c r="G26" s="2"/>
      <c r="H26" s="82"/>
      <c r="I26" s="87"/>
      <c r="J26" s="90"/>
      <c r="K26" s="32"/>
      <c r="L26" s="11"/>
    </row>
    <row r="27" spans="1:12">
      <c r="A27" s="11"/>
      <c r="B27" s="78"/>
      <c r="C27" s="78"/>
      <c r="D27" s="48"/>
      <c r="E27" s="2"/>
      <c r="F27" s="2"/>
      <c r="G27" s="2"/>
      <c r="H27" s="82"/>
      <c r="I27" s="87"/>
      <c r="J27" s="90"/>
      <c r="K27" s="32"/>
      <c r="L27" s="11"/>
    </row>
    <row r="28" spans="1:12">
      <c r="A28" s="11"/>
      <c r="B28" s="78"/>
      <c r="C28" s="78"/>
      <c r="D28" s="48"/>
      <c r="E28" s="2"/>
      <c r="F28" s="2"/>
      <c r="G28" s="2"/>
      <c r="H28" s="82"/>
      <c r="I28" s="87"/>
      <c r="J28" s="90"/>
      <c r="K28" s="32"/>
      <c r="L28" s="11"/>
    </row>
    <row r="29" spans="1:12">
      <c r="A29" s="11"/>
      <c r="B29" s="78"/>
      <c r="C29" s="78"/>
      <c r="D29" s="48"/>
      <c r="E29" s="2"/>
      <c r="F29" s="2"/>
      <c r="G29" s="2"/>
      <c r="H29" s="82"/>
      <c r="I29" s="87"/>
      <c r="J29" s="90"/>
      <c r="K29" s="32"/>
      <c r="L29" s="11"/>
    </row>
    <row r="30" spans="1:12">
      <c r="A30" s="11"/>
      <c r="B30" s="78"/>
      <c r="C30" s="78"/>
      <c r="D30" s="48"/>
      <c r="E30" s="2"/>
      <c r="F30" s="2"/>
      <c r="G30" s="2"/>
      <c r="H30" s="82"/>
      <c r="I30" s="87"/>
      <c r="J30" s="90"/>
      <c r="K30" s="32"/>
      <c r="L30" s="11"/>
    </row>
    <row r="31" spans="1:12">
      <c r="A31" s="11"/>
      <c r="B31" s="78"/>
      <c r="C31" s="78"/>
      <c r="D31" s="48"/>
      <c r="E31" s="2"/>
      <c r="F31" s="2"/>
      <c r="G31" s="2"/>
      <c r="H31" s="82"/>
      <c r="I31" s="87"/>
      <c r="J31" s="90"/>
      <c r="K31" s="32"/>
      <c r="L31" s="11"/>
    </row>
    <row r="32" spans="1:12">
      <c r="H32" s="72"/>
      <c r="I32" s="72"/>
      <c r="J32" s="72"/>
      <c r="K32" s="72"/>
    </row>
    <row r="33" spans="8:11">
      <c r="H33" s="72"/>
      <c r="I33" s="72"/>
      <c r="J33" s="72"/>
      <c r="K33" s="72"/>
    </row>
    <row r="34" spans="8:11">
      <c r="H34" s="72"/>
      <c r="I34" s="72"/>
      <c r="J34" s="72"/>
      <c r="K34" s="72"/>
    </row>
    <row r="35" spans="8:11">
      <c r="H35" s="72"/>
      <c r="I35" s="72"/>
      <c r="J35" s="72"/>
      <c r="K35" s="72"/>
    </row>
  </sheetData>
  <mergeCells count="3">
    <mergeCell ref="A2:A5"/>
    <mergeCell ref="B2:L5"/>
    <mergeCell ref="B7:C7"/>
  </mergeCells>
  <pageMargins left="0.7" right="0.7" top="0.75" bottom="0.75" header="0.3" footer="0.3"/>
  <pageSetup orientation="portrait"/>
  <ignoredErrors>
    <ignoredError sqref="F10:F20" formula="1"/>
  </ignoredErrors>
  <legacyDrawing r:id="rId1"/>
  <extLst>
    <ext xmlns:mx="http://schemas.microsoft.com/office/mac/excel/2008/main" uri="{64002731-A6B0-56B0-2670-7721B7C09600}">
      <mx:PLV Mode="0" OnePage="0" WScale="0"/>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L35"/>
  <sheetViews>
    <sheetView showGridLines="0" topLeftCell="A6" workbookViewId="0">
      <selection activeCell="I20" sqref="I20"/>
    </sheetView>
  </sheetViews>
  <sheetFormatPr baseColWidth="10" defaultColWidth="23.5" defaultRowHeight="14"/>
  <cols>
    <col min="1" max="1" width="20.83203125" style="8" customWidth="1"/>
    <col min="2" max="3" width="19.5" style="1" customWidth="1"/>
    <col min="4" max="4" width="19.5" style="69" customWidth="1"/>
    <col min="5" max="6" width="19.5" style="1" customWidth="1"/>
    <col min="7" max="7" width="20" style="1" customWidth="1"/>
    <col min="8" max="10" width="19.5" style="8" customWidth="1"/>
    <col min="11" max="11" width="20" style="8" customWidth="1"/>
    <col min="12" max="12" width="67.33203125" style="8" customWidth="1"/>
    <col min="13" max="16384" width="23.5" style="8"/>
  </cols>
  <sheetData>
    <row r="1" spans="1:12" ht="24.75" customHeight="1">
      <c r="A1" s="28" t="s">
        <v>363</v>
      </c>
      <c r="B1" s="22" t="s">
        <v>513</v>
      </c>
      <c r="C1" s="23"/>
      <c r="D1" s="67"/>
      <c r="E1" s="23"/>
      <c r="F1" s="23"/>
      <c r="G1" s="23"/>
      <c r="H1" s="23"/>
      <c r="I1" s="23"/>
      <c r="J1" s="23"/>
      <c r="K1" s="23"/>
    </row>
    <row r="2" spans="1:12" ht="30" customHeight="1">
      <c r="A2" s="142" t="s">
        <v>364</v>
      </c>
      <c r="B2" s="143" t="s">
        <v>525</v>
      </c>
      <c r="C2" s="143"/>
      <c r="D2" s="143"/>
      <c r="E2" s="143"/>
      <c r="F2" s="143"/>
      <c r="G2" s="143"/>
      <c r="H2" s="143"/>
      <c r="I2" s="143"/>
      <c r="J2" s="143"/>
      <c r="K2" s="143"/>
      <c r="L2" s="143"/>
    </row>
    <row r="3" spans="1:12">
      <c r="A3" s="142"/>
      <c r="B3" s="143"/>
      <c r="C3" s="143"/>
      <c r="D3" s="143"/>
      <c r="E3" s="143"/>
      <c r="F3" s="143"/>
      <c r="G3" s="143"/>
      <c r="H3" s="143"/>
      <c r="I3" s="143"/>
      <c r="J3" s="143"/>
      <c r="K3" s="143"/>
      <c r="L3" s="143"/>
    </row>
    <row r="4" spans="1:12">
      <c r="A4" s="142"/>
      <c r="B4" s="143"/>
      <c r="C4" s="143"/>
      <c r="D4" s="143"/>
      <c r="E4" s="143"/>
      <c r="F4" s="143"/>
      <c r="G4" s="143"/>
      <c r="H4" s="143"/>
      <c r="I4" s="143"/>
      <c r="J4" s="143"/>
      <c r="K4" s="143"/>
      <c r="L4" s="143"/>
    </row>
    <row r="5" spans="1:12" ht="92.25" customHeight="1">
      <c r="A5" s="142"/>
      <c r="B5" s="143"/>
      <c r="C5" s="143"/>
      <c r="D5" s="143"/>
      <c r="E5" s="143"/>
      <c r="F5" s="143"/>
      <c r="G5" s="143"/>
      <c r="H5" s="143"/>
      <c r="I5" s="143"/>
      <c r="J5" s="143"/>
      <c r="K5" s="143"/>
      <c r="L5" s="143"/>
    </row>
    <row r="6" spans="1:12" s="21" customFormat="1" ht="36" customHeight="1">
      <c r="A6" s="19"/>
      <c r="B6" s="20"/>
      <c r="C6" s="20"/>
      <c r="D6" s="68"/>
      <c r="E6" s="20"/>
      <c r="F6" s="20"/>
      <c r="G6" s="20"/>
      <c r="H6" s="20"/>
      <c r="I6" s="20"/>
      <c r="J6" s="20"/>
      <c r="K6" s="20"/>
      <c r="L6" s="20"/>
    </row>
    <row r="7" spans="1:12" ht="15" customHeight="1">
      <c r="B7" s="144" t="s">
        <v>504</v>
      </c>
      <c r="C7" s="145"/>
    </row>
    <row r="8" spans="1:12" ht="85.5" customHeight="1">
      <c r="A8" s="15" t="s">
        <v>500</v>
      </c>
      <c r="B8" s="15" t="s">
        <v>515</v>
      </c>
      <c r="C8" s="15" t="s">
        <v>517</v>
      </c>
      <c r="D8" s="70" t="s">
        <v>518</v>
      </c>
      <c r="E8" s="16" t="s">
        <v>519</v>
      </c>
      <c r="F8" s="16" t="s">
        <v>516</v>
      </c>
      <c r="G8" s="16" t="s">
        <v>523</v>
      </c>
      <c r="H8" s="18" t="s">
        <v>520</v>
      </c>
      <c r="I8" s="18" t="s">
        <v>655</v>
      </c>
      <c r="J8" s="18" t="s">
        <v>656</v>
      </c>
      <c r="K8" s="18" t="s">
        <v>524</v>
      </c>
      <c r="L8" s="16" t="s">
        <v>0</v>
      </c>
    </row>
    <row r="9" spans="1:12">
      <c r="A9" s="34" t="s">
        <v>555</v>
      </c>
      <c r="B9" s="77">
        <v>43466</v>
      </c>
      <c r="C9" s="77">
        <v>43496</v>
      </c>
      <c r="D9" s="33" t="s">
        <v>618</v>
      </c>
      <c r="E9" s="75">
        <v>45680</v>
      </c>
      <c r="F9" s="31">
        <f>E9*1000/(31*24*3600)</f>
        <v>17.054958183990443</v>
      </c>
      <c r="G9" s="39" t="s">
        <v>619</v>
      </c>
      <c r="H9" s="82" t="s">
        <v>618</v>
      </c>
      <c r="I9" s="87" t="s">
        <v>618</v>
      </c>
      <c r="J9" s="90" t="s">
        <v>618</v>
      </c>
      <c r="K9" s="32" t="s">
        <v>618</v>
      </c>
      <c r="L9" s="38" t="s">
        <v>622</v>
      </c>
    </row>
    <row r="10" spans="1:12">
      <c r="A10" s="34" t="s">
        <v>555</v>
      </c>
      <c r="B10" s="77">
        <v>43497</v>
      </c>
      <c r="C10" s="77">
        <v>43524</v>
      </c>
      <c r="D10" s="33" t="s">
        <v>618</v>
      </c>
      <c r="E10" s="75">
        <v>40390</v>
      </c>
      <c r="F10" s="31">
        <f>E10*1000/(28*24*3600)</f>
        <v>16.695601851851851</v>
      </c>
      <c r="G10" s="39" t="s">
        <v>619</v>
      </c>
      <c r="H10" s="82" t="s">
        <v>618</v>
      </c>
      <c r="I10" s="87" t="s">
        <v>618</v>
      </c>
      <c r="J10" s="90" t="s">
        <v>618</v>
      </c>
      <c r="K10" s="32" t="s">
        <v>618</v>
      </c>
      <c r="L10" s="38" t="s">
        <v>622</v>
      </c>
    </row>
    <row r="11" spans="1:12">
      <c r="A11" s="34" t="s">
        <v>555</v>
      </c>
      <c r="B11" s="77">
        <v>43525</v>
      </c>
      <c r="C11" s="77">
        <v>43555</v>
      </c>
      <c r="D11" s="33" t="s">
        <v>618</v>
      </c>
      <c r="E11" s="75">
        <v>43924</v>
      </c>
      <c r="F11" s="31">
        <f>E11*1000/(31*24*3600)</f>
        <v>16.399342891278376</v>
      </c>
      <c r="G11" s="39" t="s">
        <v>619</v>
      </c>
      <c r="H11" s="82" t="s">
        <v>618</v>
      </c>
      <c r="I11" s="87" t="s">
        <v>618</v>
      </c>
      <c r="J11" s="90" t="s">
        <v>618</v>
      </c>
      <c r="K11" s="32" t="s">
        <v>618</v>
      </c>
      <c r="L11" s="38" t="s">
        <v>622</v>
      </c>
    </row>
    <row r="12" spans="1:12">
      <c r="A12" s="34" t="s">
        <v>555</v>
      </c>
      <c r="B12" s="77">
        <v>43556</v>
      </c>
      <c r="C12" s="77">
        <v>43585</v>
      </c>
      <c r="D12" s="33" t="s">
        <v>618</v>
      </c>
      <c r="E12" s="75">
        <v>43202</v>
      </c>
      <c r="F12" s="31">
        <f>E12*1000/(30*24*3600)</f>
        <v>16.667438271604937</v>
      </c>
      <c r="G12" s="39" t="s">
        <v>619</v>
      </c>
      <c r="H12" s="82" t="s">
        <v>618</v>
      </c>
      <c r="I12" s="87" t="s">
        <v>618</v>
      </c>
      <c r="J12" s="90" t="s">
        <v>618</v>
      </c>
      <c r="K12" s="32" t="s">
        <v>618</v>
      </c>
      <c r="L12" s="38" t="s">
        <v>622</v>
      </c>
    </row>
    <row r="13" spans="1:12">
      <c r="A13" s="34" t="s">
        <v>555</v>
      </c>
      <c r="B13" s="77">
        <v>43586</v>
      </c>
      <c r="C13" s="77">
        <v>43616</v>
      </c>
      <c r="D13" s="33" t="s">
        <v>618</v>
      </c>
      <c r="E13" s="75">
        <v>39395</v>
      </c>
      <c r="F13" s="31">
        <f t="shared" ref="F13" si="0">E13*1000/(31*24*3600)</f>
        <v>14.708408004778972</v>
      </c>
      <c r="G13" s="39" t="s">
        <v>619</v>
      </c>
      <c r="H13" s="82" t="s">
        <v>618</v>
      </c>
      <c r="I13" s="87" t="s">
        <v>618</v>
      </c>
      <c r="J13" s="90" t="s">
        <v>618</v>
      </c>
      <c r="K13" s="32" t="s">
        <v>618</v>
      </c>
      <c r="L13" s="38" t="s">
        <v>622</v>
      </c>
    </row>
    <row r="14" spans="1:12">
      <c r="A14" s="34" t="s">
        <v>555</v>
      </c>
      <c r="B14" s="77">
        <v>43617</v>
      </c>
      <c r="C14" s="77">
        <v>43646</v>
      </c>
      <c r="D14" s="33" t="s">
        <v>618</v>
      </c>
      <c r="E14" s="75">
        <v>41490</v>
      </c>
      <c r="F14" s="31">
        <f>E14*1000/(30*24*3600)</f>
        <v>16.006944444444443</v>
      </c>
      <c r="G14" s="39" t="s">
        <v>619</v>
      </c>
      <c r="H14" s="82" t="s">
        <v>618</v>
      </c>
      <c r="I14" s="87" t="s">
        <v>618</v>
      </c>
      <c r="J14" s="90" t="s">
        <v>618</v>
      </c>
      <c r="K14" s="32" t="s">
        <v>618</v>
      </c>
      <c r="L14" s="38" t="s">
        <v>622</v>
      </c>
    </row>
    <row r="15" spans="1:12">
      <c r="A15" s="34" t="s">
        <v>555</v>
      </c>
      <c r="B15" s="77">
        <v>43647</v>
      </c>
      <c r="C15" s="77">
        <v>43677</v>
      </c>
      <c r="D15" s="33">
        <v>86049</v>
      </c>
      <c r="E15" s="35">
        <v>44445</v>
      </c>
      <c r="F15" s="31">
        <f>E15*1000/(31*24*3600)</f>
        <v>16.593862007168457</v>
      </c>
      <c r="G15" s="39" t="s">
        <v>619</v>
      </c>
      <c r="H15" s="77">
        <v>43653</v>
      </c>
      <c r="I15" s="93">
        <v>14</v>
      </c>
      <c r="J15" s="89">
        <v>65</v>
      </c>
      <c r="K15" s="32" t="s">
        <v>618</v>
      </c>
      <c r="L15" s="38" t="s">
        <v>622</v>
      </c>
    </row>
    <row r="16" spans="1:12">
      <c r="A16" s="34" t="s">
        <v>555</v>
      </c>
      <c r="B16" s="77">
        <v>43678</v>
      </c>
      <c r="C16" s="77">
        <v>43708</v>
      </c>
      <c r="D16" s="33">
        <v>130308</v>
      </c>
      <c r="E16" s="35">
        <v>44259</v>
      </c>
      <c r="F16" s="31">
        <f>E16*1000/(31*24*3600)</f>
        <v>16.524417562724015</v>
      </c>
      <c r="G16" s="39" t="s">
        <v>619</v>
      </c>
      <c r="H16" s="77">
        <v>43681</v>
      </c>
      <c r="I16" s="93">
        <v>15</v>
      </c>
      <c r="J16" s="89">
        <v>62</v>
      </c>
      <c r="K16" s="32" t="s">
        <v>618</v>
      </c>
      <c r="L16" s="11" t="s">
        <v>622</v>
      </c>
    </row>
    <row r="17" spans="1:12">
      <c r="A17" s="34" t="s">
        <v>555</v>
      </c>
      <c r="B17" s="77">
        <v>43709</v>
      </c>
      <c r="C17" s="77">
        <v>43738</v>
      </c>
      <c r="D17" s="33">
        <v>170198</v>
      </c>
      <c r="E17" s="35">
        <v>39890</v>
      </c>
      <c r="F17" s="31">
        <f>E17*1000/(30*24*3600)</f>
        <v>15.38966049382716</v>
      </c>
      <c r="G17" s="39" t="s">
        <v>619</v>
      </c>
      <c r="H17" s="77">
        <v>43709</v>
      </c>
      <c r="I17" s="93">
        <v>15.3</v>
      </c>
      <c r="J17" s="89">
        <v>60</v>
      </c>
      <c r="K17" s="32" t="s">
        <v>618</v>
      </c>
      <c r="L17" s="11" t="s">
        <v>622</v>
      </c>
    </row>
    <row r="18" spans="1:12">
      <c r="A18" s="34" t="s">
        <v>555</v>
      </c>
      <c r="B18" s="77">
        <v>43739</v>
      </c>
      <c r="C18" s="77">
        <v>43769</v>
      </c>
      <c r="D18" s="33">
        <v>209472</v>
      </c>
      <c r="E18" s="33">
        <v>39274</v>
      </c>
      <c r="F18" s="31">
        <f>E18*1000/(31*24*3600)</f>
        <v>14.663231780167264</v>
      </c>
      <c r="G18" s="39" t="s">
        <v>619</v>
      </c>
      <c r="H18" s="77">
        <v>43751</v>
      </c>
      <c r="I18" s="93">
        <v>14</v>
      </c>
      <c r="J18" s="89">
        <v>54</v>
      </c>
      <c r="K18" s="32" t="s">
        <v>618</v>
      </c>
      <c r="L18" s="11" t="s">
        <v>622</v>
      </c>
    </row>
    <row r="19" spans="1:12">
      <c r="A19" s="34" t="s">
        <v>555</v>
      </c>
      <c r="B19" s="77">
        <v>43770</v>
      </c>
      <c r="C19" s="77">
        <v>43799</v>
      </c>
      <c r="D19" s="33">
        <v>247225</v>
      </c>
      <c r="E19" s="33">
        <v>37753</v>
      </c>
      <c r="F19" s="31">
        <f>E19*1000/(30*24*3600)</f>
        <v>14.565200617283951</v>
      </c>
      <c r="G19" s="39" t="s">
        <v>619</v>
      </c>
      <c r="H19" s="77">
        <v>43779</v>
      </c>
      <c r="I19" s="93">
        <v>15</v>
      </c>
      <c r="J19" s="89">
        <v>53</v>
      </c>
      <c r="K19" s="32" t="s">
        <v>618</v>
      </c>
      <c r="L19" s="11" t="s">
        <v>622</v>
      </c>
    </row>
    <row r="20" spans="1:12">
      <c r="A20" s="34" t="s">
        <v>555</v>
      </c>
      <c r="B20" s="77">
        <v>43800</v>
      </c>
      <c r="C20" s="77">
        <v>43830</v>
      </c>
      <c r="D20" s="33">
        <v>276400</v>
      </c>
      <c r="E20" s="33">
        <v>29175</v>
      </c>
      <c r="F20" s="31">
        <f>E20*1000/(31*24*3600)</f>
        <v>10.892697132616487</v>
      </c>
      <c r="G20" s="39" t="s">
        <v>619</v>
      </c>
      <c r="H20" s="82">
        <v>43814</v>
      </c>
      <c r="I20" s="105">
        <v>11.95</v>
      </c>
      <c r="J20" s="90">
        <v>46</v>
      </c>
      <c r="K20" s="32" t="s">
        <v>618</v>
      </c>
      <c r="L20" s="11" t="s">
        <v>622</v>
      </c>
    </row>
    <row r="21" spans="1:12">
      <c r="A21" s="11"/>
      <c r="B21" s="78"/>
      <c r="C21" s="78"/>
      <c r="D21" s="48"/>
      <c r="E21" s="2"/>
      <c r="F21" s="2"/>
      <c r="G21" s="2"/>
      <c r="H21" s="82"/>
      <c r="I21" s="87"/>
      <c r="J21" s="90"/>
      <c r="K21" s="32"/>
      <c r="L21" s="11"/>
    </row>
    <row r="22" spans="1:12">
      <c r="A22" s="11"/>
      <c r="B22" s="78"/>
      <c r="C22" s="78"/>
      <c r="D22" s="48"/>
      <c r="E22" s="2"/>
      <c r="F22" s="2"/>
      <c r="G22" s="2"/>
      <c r="H22" s="82"/>
      <c r="I22" s="87"/>
      <c r="J22" s="90"/>
      <c r="K22" s="32"/>
      <c r="L22" s="11"/>
    </row>
    <row r="23" spans="1:12">
      <c r="A23" s="11"/>
      <c r="B23" s="78"/>
      <c r="C23" s="78"/>
      <c r="D23" s="48"/>
      <c r="E23" s="2"/>
      <c r="F23" s="2"/>
      <c r="G23" s="2"/>
      <c r="H23" s="82"/>
      <c r="I23" s="87"/>
      <c r="J23" s="90"/>
      <c r="K23" s="32"/>
      <c r="L23" s="11"/>
    </row>
    <row r="24" spans="1:12">
      <c r="A24" s="11"/>
      <c r="B24" s="78"/>
      <c r="C24" s="78"/>
      <c r="D24" s="48"/>
      <c r="E24" s="2"/>
      <c r="F24" s="2"/>
      <c r="G24" s="2"/>
      <c r="H24" s="82"/>
      <c r="I24" s="87"/>
      <c r="J24" s="90"/>
      <c r="K24" s="32"/>
      <c r="L24" s="11"/>
    </row>
    <row r="25" spans="1:12">
      <c r="A25" s="11"/>
      <c r="B25" s="78"/>
      <c r="C25" s="78"/>
      <c r="D25" s="48"/>
      <c r="E25" s="2"/>
      <c r="F25" s="2"/>
      <c r="G25" s="2"/>
      <c r="H25" s="82"/>
      <c r="I25" s="87"/>
      <c r="J25" s="90"/>
      <c r="K25" s="32"/>
      <c r="L25" s="11"/>
    </row>
    <row r="26" spans="1:12">
      <c r="A26" s="11"/>
      <c r="B26" s="78"/>
      <c r="C26" s="78"/>
      <c r="D26" s="48"/>
      <c r="E26" s="2"/>
      <c r="F26" s="2"/>
      <c r="G26" s="2"/>
      <c r="H26" s="82"/>
      <c r="I26" s="87"/>
      <c r="J26" s="90"/>
      <c r="K26" s="32"/>
      <c r="L26" s="11"/>
    </row>
    <row r="27" spans="1:12">
      <c r="A27" s="11"/>
      <c r="B27" s="78"/>
      <c r="C27" s="78"/>
      <c r="D27" s="48"/>
      <c r="E27" s="2"/>
      <c r="F27" s="2"/>
      <c r="G27" s="2"/>
      <c r="H27" s="82"/>
      <c r="I27" s="87"/>
      <c r="J27" s="90"/>
      <c r="K27" s="32"/>
      <c r="L27" s="11"/>
    </row>
    <row r="28" spans="1:12">
      <c r="A28" s="11"/>
      <c r="B28" s="78"/>
      <c r="C28" s="78"/>
      <c r="D28" s="48"/>
      <c r="E28" s="2"/>
      <c r="F28" s="2"/>
      <c r="G28" s="2"/>
      <c r="H28" s="82"/>
      <c r="I28" s="87"/>
      <c r="J28" s="90"/>
      <c r="K28" s="32"/>
      <c r="L28" s="11"/>
    </row>
    <row r="29" spans="1:12">
      <c r="A29" s="11"/>
      <c r="B29" s="78"/>
      <c r="C29" s="78"/>
      <c r="D29" s="48"/>
      <c r="E29" s="2"/>
      <c r="F29" s="2"/>
      <c r="G29" s="2"/>
      <c r="H29" s="82"/>
      <c r="I29" s="87"/>
      <c r="J29" s="90"/>
      <c r="K29" s="32"/>
      <c r="L29" s="11"/>
    </row>
    <row r="30" spans="1:12">
      <c r="A30" s="11"/>
      <c r="B30" s="78"/>
      <c r="C30" s="78"/>
      <c r="D30" s="48"/>
      <c r="E30" s="2"/>
      <c r="F30" s="2"/>
      <c r="G30" s="2"/>
      <c r="H30" s="82"/>
      <c r="I30" s="87"/>
      <c r="J30" s="90"/>
      <c r="K30" s="32"/>
      <c r="L30" s="11"/>
    </row>
    <row r="31" spans="1:12">
      <c r="A31" s="11"/>
      <c r="B31" s="78"/>
      <c r="C31" s="78"/>
      <c r="D31" s="48"/>
      <c r="E31" s="2"/>
      <c r="F31" s="2"/>
      <c r="G31" s="2"/>
      <c r="H31" s="82"/>
      <c r="I31" s="87"/>
      <c r="J31" s="90"/>
      <c r="K31" s="32"/>
      <c r="L31" s="11"/>
    </row>
    <row r="32" spans="1:12">
      <c r="H32" s="72"/>
      <c r="I32" s="72"/>
      <c r="J32" s="72"/>
      <c r="K32" s="72"/>
    </row>
    <row r="33" spans="8:11">
      <c r="H33" s="72"/>
      <c r="I33" s="72"/>
      <c r="J33" s="72"/>
      <c r="K33" s="72"/>
    </row>
    <row r="34" spans="8:11">
      <c r="H34" s="72"/>
      <c r="I34" s="72"/>
      <c r="J34" s="72"/>
      <c r="K34" s="72"/>
    </row>
    <row r="35" spans="8:11">
      <c r="H35" s="72"/>
      <c r="I35" s="72"/>
      <c r="J35" s="72"/>
      <c r="K35" s="72"/>
    </row>
  </sheetData>
  <mergeCells count="3">
    <mergeCell ref="A2:A5"/>
    <mergeCell ref="B2:L5"/>
    <mergeCell ref="B7:C7"/>
  </mergeCells>
  <pageMargins left="0.7" right="0.7" top="0.75" bottom="0.75" header="0.3" footer="0.3"/>
  <pageSetup orientation="portrait"/>
  <ignoredErrors>
    <ignoredError sqref="F10:F20" formula="1"/>
  </ignoredErrors>
  <extLst>
    <ext xmlns:mx="http://schemas.microsoft.com/office/mac/excel/2008/main" uri="{64002731-A6B0-56B0-2670-7721B7C09600}">
      <mx:PLV Mode="0" OnePage="0" WScale="0"/>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L35"/>
  <sheetViews>
    <sheetView showGridLines="0" topLeftCell="A6" workbookViewId="0">
      <selection activeCell="J21" sqref="J21"/>
    </sheetView>
  </sheetViews>
  <sheetFormatPr baseColWidth="10" defaultColWidth="23.5" defaultRowHeight="14"/>
  <cols>
    <col min="1" max="1" width="20.83203125" style="8" customWidth="1"/>
    <col min="2" max="3" width="19.5" style="1" customWidth="1"/>
    <col min="4" max="4" width="19.5" style="69" customWidth="1"/>
    <col min="5" max="6" width="19.5" style="1" customWidth="1"/>
    <col min="7" max="7" width="20" style="1" customWidth="1"/>
    <col min="8" max="10" width="19.5" style="8" customWidth="1"/>
    <col min="11" max="11" width="20" style="8" customWidth="1"/>
    <col min="12" max="12" width="67.6640625" style="8" customWidth="1"/>
    <col min="13" max="16384" width="23.5" style="8"/>
  </cols>
  <sheetData>
    <row r="1" spans="1:12" ht="24.75" customHeight="1">
      <c r="A1" s="28" t="s">
        <v>363</v>
      </c>
      <c r="B1" s="22" t="s">
        <v>513</v>
      </c>
      <c r="C1" s="23"/>
      <c r="D1" s="67"/>
      <c r="E1" s="23"/>
      <c r="F1" s="23"/>
      <c r="G1" s="23"/>
      <c r="H1" s="23"/>
      <c r="I1" s="23"/>
      <c r="J1" s="23"/>
      <c r="K1" s="23"/>
    </row>
    <row r="2" spans="1:12" ht="30" customHeight="1">
      <c r="A2" s="142" t="s">
        <v>364</v>
      </c>
      <c r="B2" s="143" t="s">
        <v>525</v>
      </c>
      <c r="C2" s="143"/>
      <c r="D2" s="143"/>
      <c r="E2" s="143"/>
      <c r="F2" s="143"/>
      <c r="G2" s="143"/>
      <c r="H2" s="143"/>
      <c r="I2" s="143"/>
      <c r="J2" s="143"/>
      <c r="K2" s="143"/>
      <c r="L2" s="143"/>
    </row>
    <row r="3" spans="1:12">
      <c r="A3" s="142"/>
      <c r="B3" s="143"/>
      <c r="C3" s="143"/>
      <c r="D3" s="143"/>
      <c r="E3" s="143"/>
      <c r="F3" s="143"/>
      <c r="G3" s="143"/>
      <c r="H3" s="143"/>
      <c r="I3" s="143"/>
      <c r="J3" s="143"/>
      <c r="K3" s="143"/>
      <c r="L3" s="143"/>
    </row>
    <row r="4" spans="1:12">
      <c r="A4" s="142"/>
      <c r="B4" s="143"/>
      <c r="C4" s="143"/>
      <c r="D4" s="143"/>
      <c r="E4" s="143"/>
      <c r="F4" s="143"/>
      <c r="G4" s="143"/>
      <c r="H4" s="143"/>
      <c r="I4" s="143"/>
      <c r="J4" s="143"/>
      <c r="K4" s="143"/>
      <c r="L4" s="143"/>
    </row>
    <row r="5" spans="1:12" ht="92.25" customHeight="1">
      <c r="A5" s="142"/>
      <c r="B5" s="143"/>
      <c r="C5" s="143"/>
      <c r="D5" s="143"/>
      <c r="E5" s="143"/>
      <c r="F5" s="143"/>
      <c r="G5" s="143"/>
      <c r="H5" s="143"/>
      <c r="I5" s="143"/>
      <c r="J5" s="143"/>
      <c r="K5" s="143"/>
      <c r="L5" s="143"/>
    </row>
    <row r="6" spans="1:12" s="21" customFormat="1" ht="36" customHeight="1">
      <c r="A6" s="19"/>
      <c r="B6" s="20"/>
      <c r="C6" s="20"/>
      <c r="D6" s="68"/>
      <c r="E6" s="20"/>
      <c r="F6" s="20"/>
      <c r="G6" s="20"/>
      <c r="H6" s="20"/>
      <c r="I6" s="20"/>
      <c r="J6" s="20"/>
      <c r="K6" s="20"/>
      <c r="L6" s="20"/>
    </row>
    <row r="7" spans="1:12" ht="15" customHeight="1">
      <c r="B7" s="144" t="s">
        <v>504</v>
      </c>
      <c r="C7" s="145"/>
    </row>
    <row r="8" spans="1:12" ht="85.5" customHeight="1">
      <c r="A8" s="15" t="s">
        <v>500</v>
      </c>
      <c r="B8" s="15" t="s">
        <v>515</v>
      </c>
      <c r="C8" s="15" t="s">
        <v>517</v>
      </c>
      <c r="D8" s="70" t="s">
        <v>518</v>
      </c>
      <c r="E8" s="16" t="s">
        <v>519</v>
      </c>
      <c r="F8" s="16" t="s">
        <v>516</v>
      </c>
      <c r="G8" s="16" t="s">
        <v>523</v>
      </c>
      <c r="H8" s="18" t="s">
        <v>520</v>
      </c>
      <c r="I8" s="18" t="s">
        <v>655</v>
      </c>
      <c r="J8" s="18" t="s">
        <v>656</v>
      </c>
      <c r="K8" s="18" t="s">
        <v>524</v>
      </c>
      <c r="L8" s="16" t="s">
        <v>0</v>
      </c>
    </row>
    <row r="9" spans="1:12">
      <c r="A9" s="34" t="s">
        <v>556</v>
      </c>
      <c r="B9" s="77">
        <v>43466</v>
      </c>
      <c r="C9" s="77">
        <v>43496</v>
      </c>
      <c r="D9" s="33" t="s">
        <v>618</v>
      </c>
      <c r="E9" s="75">
        <v>28745</v>
      </c>
      <c r="F9" s="31">
        <f>E9*1000/(31*24*3600)</f>
        <v>10.732153524492235</v>
      </c>
      <c r="G9" s="39" t="s">
        <v>619</v>
      </c>
      <c r="H9" s="82" t="s">
        <v>618</v>
      </c>
      <c r="I9" s="87" t="s">
        <v>618</v>
      </c>
      <c r="J9" s="90" t="s">
        <v>618</v>
      </c>
      <c r="K9" s="32" t="s">
        <v>618</v>
      </c>
      <c r="L9" s="38" t="s">
        <v>622</v>
      </c>
    </row>
    <row r="10" spans="1:12">
      <c r="A10" s="34" t="s">
        <v>556</v>
      </c>
      <c r="B10" s="77">
        <v>43497</v>
      </c>
      <c r="C10" s="77">
        <v>43524</v>
      </c>
      <c r="D10" s="33" t="s">
        <v>618</v>
      </c>
      <c r="E10" s="75">
        <v>20352</v>
      </c>
      <c r="F10" s="31">
        <f>E10*1000/(28*24*3600)</f>
        <v>8.412698412698413</v>
      </c>
      <c r="G10" s="39" t="s">
        <v>619</v>
      </c>
      <c r="H10" s="82" t="s">
        <v>618</v>
      </c>
      <c r="I10" s="87" t="s">
        <v>618</v>
      </c>
      <c r="J10" s="90" t="s">
        <v>618</v>
      </c>
      <c r="K10" s="32" t="s">
        <v>618</v>
      </c>
      <c r="L10" s="38" t="s">
        <v>622</v>
      </c>
    </row>
    <row r="11" spans="1:12">
      <c r="A11" s="34" t="s">
        <v>556</v>
      </c>
      <c r="B11" s="77">
        <v>43525</v>
      </c>
      <c r="C11" s="77">
        <v>43555</v>
      </c>
      <c r="D11" s="33" t="s">
        <v>618</v>
      </c>
      <c r="E11" s="75">
        <v>32622</v>
      </c>
      <c r="F11" s="31">
        <f>E11*1000/(31*24*3600)</f>
        <v>12.179659498207885</v>
      </c>
      <c r="G11" s="39" t="s">
        <v>619</v>
      </c>
      <c r="H11" s="82" t="s">
        <v>618</v>
      </c>
      <c r="I11" s="87" t="s">
        <v>618</v>
      </c>
      <c r="J11" s="90" t="s">
        <v>618</v>
      </c>
      <c r="K11" s="32" t="s">
        <v>618</v>
      </c>
      <c r="L11" s="38" t="s">
        <v>622</v>
      </c>
    </row>
    <row r="12" spans="1:12">
      <c r="A12" s="34" t="s">
        <v>556</v>
      </c>
      <c r="B12" s="77">
        <v>43556</v>
      </c>
      <c r="C12" s="77">
        <v>43585</v>
      </c>
      <c r="D12" s="33" t="s">
        <v>618</v>
      </c>
      <c r="E12" s="75">
        <v>30491</v>
      </c>
      <c r="F12" s="31">
        <f>E12*1000/(30*24*3600)</f>
        <v>11.763503086419753</v>
      </c>
      <c r="G12" s="39" t="s">
        <v>619</v>
      </c>
      <c r="H12" s="82" t="s">
        <v>618</v>
      </c>
      <c r="I12" s="87" t="s">
        <v>618</v>
      </c>
      <c r="J12" s="90" t="s">
        <v>618</v>
      </c>
      <c r="K12" s="32" t="s">
        <v>618</v>
      </c>
      <c r="L12" s="38" t="s">
        <v>622</v>
      </c>
    </row>
    <row r="13" spans="1:12">
      <c r="A13" s="34" t="s">
        <v>556</v>
      </c>
      <c r="B13" s="77">
        <v>43586</v>
      </c>
      <c r="C13" s="77">
        <v>43616</v>
      </c>
      <c r="D13" s="33" t="s">
        <v>618</v>
      </c>
      <c r="E13" s="75">
        <v>34323</v>
      </c>
      <c r="F13" s="31">
        <f t="shared" ref="F13" si="0">E13*1000/(31*24*3600)</f>
        <v>12.814740143369175</v>
      </c>
      <c r="G13" s="39" t="s">
        <v>619</v>
      </c>
      <c r="H13" s="82" t="s">
        <v>618</v>
      </c>
      <c r="I13" s="87" t="s">
        <v>618</v>
      </c>
      <c r="J13" s="90" t="s">
        <v>618</v>
      </c>
      <c r="K13" s="32" t="s">
        <v>618</v>
      </c>
      <c r="L13" s="38" t="s">
        <v>622</v>
      </c>
    </row>
    <row r="14" spans="1:12">
      <c r="A14" s="34" t="s">
        <v>556</v>
      </c>
      <c r="B14" s="77">
        <v>43617</v>
      </c>
      <c r="C14" s="77">
        <v>43646</v>
      </c>
      <c r="D14" s="33" t="s">
        <v>618</v>
      </c>
      <c r="E14" s="75">
        <v>31934</v>
      </c>
      <c r="F14" s="31">
        <f>E14*1000/(30*24*3600)</f>
        <v>12.320216049382717</v>
      </c>
      <c r="G14" s="39" t="s">
        <v>619</v>
      </c>
      <c r="H14" s="82" t="s">
        <v>618</v>
      </c>
      <c r="I14" s="87" t="s">
        <v>618</v>
      </c>
      <c r="J14" s="90" t="s">
        <v>618</v>
      </c>
      <c r="K14" s="32" t="s">
        <v>618</v>
      </c>
      <c r="L14" s="38" t="s">
        <v>622</v>
      </c>
    </row>
    <row r="15" spans="1:12">
      <c r="A15" s="34" t="s">
        <v>556</v>
      </c>
      <c r="B15" s="77">
        <v>43647</v>
      </c>
      <c r="C15" s="77">
        <v>43677</v>
      </c>
      <c r="D15" s="33">
        <v>1088172</v>
      </c>
      <c r="E15" s="35">
        <v>32885</v>
      </c>
      <c r="F15" s="31">
        <f>E15*1000/(31*24*3600)</f>
        <v>12.277852449223417</v>
      </c>
      <c r="G15" s="39" t="s">
        <v>619</v>
      </c>
      <c r="H15" s="77">
        <v>43653</v>
      </c>
      <c r="I15" s="93">
        <v>11.7</v>
      </c>
      <c r="J15" s="89">
        <v>43</v>
      </c>
      <c r="K15" s="32" t="s">
        <v>618</v>
      </c>
      <c r="L15" s="11" t="s">
        <v>622</v>
      </c>
    </row>
    <row r="16" spans="1:12">
      <c r="A16" s="34" t="s">
        <v>556</v>
      </c>
      <c r="B16" s="77">
        <v>43678</v>
      </c>
      <c r="C16" s="77">
        <v>43708</v>
      </c>
      <c r="D16" s="33">
        <v>1099262</v>
      </c>
      <c r="E16" s="35">
        <v>11090</v>
      </c>
      <c r="F16" s="31">
        <f>E16*1000/(31*24*3600)</f>
        <v>4.1405316606929512</v>
      </c>
      <c r="G16" s="39" t="s">
        <v>619</v>
      </c>
      <c r="H16" s="77">
        <v>43702</v>
      </c>
      <c r="I16" s="93">
        <v>11.62</v>
      </c>
      <c r="J16" s="89">
        <v>42</v>
      </c>
      <c r="K16" s="32" t="s">
        <v>618</v>
      </c>
      <c r="L16" s="11" t="s">
        <v>622</v>
      </c>
    </row>
    <row r="17" spans="1:12">
      <c r="A17" s="34" t="s">
        <v>556</v>
      </c>
      <c r="B17" s="77">
        <v>43709</v>
      </c>
      <c r="C17" s="77">
        <v>43738</v>
      </c>
      <c r="D17" s="33">
        <v>1129632</v>
      </c>
      <c r="E17" s="35">
        <v>30370</v>
      </c>
      <c r="F17" s="31">
        <f>E17*1000/(30*24*3600)</f>
        <v>11.716820987654321</v>
      </c>
      <c r="G17" s="39" t="s">
        <v>619</v>
      </c>
      <c r="H17" s="77">
        <v>43709</v>
      </c>
      <c r="I17" s="93">
        <v>11</v>
      </c>
      <c r="J17" s="89">
        <v>42</v>
      </c>
      <c r="K17" s="32" t="s">
        <v>618</v>
      </c>
      <c r="L17" s="11" t="s">
        <v>622</v>
      </c>
    </row>
    <row r="18" spans="1:12">
      <c r="A18" s="34" t="s">
        <v>556</v>
      </c>
      <c r="B18" s="77">
        <v>43739</v>
      </c>
      <c r="C18" s="77">
        <v>43769</v>
      </c>
      <c r="D18" s="33">
        <v>1159492</v>
      </c>
      <c r="E18" s="33">
        <v>29860</v>
      </c>
      <c r="F18" s="31">
        <f>E18*1000/(31*24*3600)</f>
        <v>11.148446833930706</v>
      </c>
      <c r="G18" s="39" t="s">
        <v>619</v>
      </c>
      <c r="H18" s="77">
        <v>43765</v>
      </c>
      <c r="I18" s="93">
        <v>12</v>
      </c>
      <c r="J18" s="89">
        <v>43</v>
      </c>
      <c r="K18" s="32" t="s">
        <v>618</v>
      </c>
      <c r="L18" s="11" t="s">
        <v>622</v>
      </c>
    </row>
    <row r="19" spans="1:12">
      <c r="A19" s="34" t="s">
        <v>556</v>
      </c>
      <c r="B19" s="77">
        <v>43770</v>
      </c>
      <c r="C19" s="77">
        <v>43799</v>
      </c>
      <c r="D19" s="33">
        <v>1189779</v>
      </c>
      <c r="E19" s="33">
        <v>30287</v>
      </c>
      <c r="F19" s="31">
        <f>E19*1000/(30*24*3600)</f>
        <v>11.684799382716049</v>
      </c>
      <c r="G19" s="39" t="s">
        <v>619</v>
      </c>
      <c r="H19" s="77">
        <v>43779</v>
      </c>
      <c r="I19" s="93">
        <v>12</v>
      </c>
      <c r="J19" s="89">
        <v>43</v>
      </c>
      <c r="K19" s="32" t="s">
        <v>618</v>
      </c>
      <c r="L19" s="11" t="s">
        <v>622</v>
      </c>
    </row>
    <row r="20" spans="1:12">
      <c r="A20" s="34" t="s">
        <v>556</v>
      </c>
      <c r="B20" s="77">
        <v>43800</v>
      </c>
      <c r="C20" s="77">
        <v>43830</v>
      </c>
      <c r="D20" s="33">
        <v>1217141</v>
      </c>
      <c r="E20" s="33">
        <v>27362</v>
      </c>
      <c r="F20" s="31">
        <f>E20*1000/(31*24*3600)</f>
        <v>10.215800477897252</v>
      </c>
      <c r="G20" s="39" t="s">
        <v>619</v>
      </c>
      <c r="H20" s="82">
        <v>43814</v>
      </c>
      <c r="I20" s="87">
        <v>13.4</v>
      </c>
      <c r="J20" s="90">
        <v>46</v>
      </c>
      <c r="K20" s="32" t="s">
        <v>618</v>
      </c>
      <c r="L20" s="11" t="s">
        <v>622</v>
      </c>
    </row>
    <row r="21" spans="1:12">
      <c r="A21" s="11"/>
      <c r="B21" s="78"/>
      <c r="C21" s="78"/>
      <c r="D21" s="48"/>
      <c r="E21" s="2"/>
      <c r="F21" s="2"/>
      <c r="G21" s="2"/>
      <c r="H21" s="82"/>
      <c r="I21" s="87"/>
      <c r="J21" s="90"/>
      <c r="K21" s="32"/>
      <c r="L21" s="11"/>
    </row>
    <row r="22" spans="1:12">
      <c r="A22" s="11"/>
      <c r="B22" s="78"/>
      <c r="C22" s="78"/>
      <c r="D22" s="48"/>
      <c r="E22" s="2"/>
      <c r="F22" s="2"/>
      <c r="G22" s="2"/>
      <c r="H22" s="82"/>
      <c r="I22" s="87"/>
      <c r="J22" s="90"/>
      <c r="K22" s="32"/>
      <c r="L22" s="11"/>
    </row>
    <row r="23" spans="1:12">
      <c r="A23" s="11"/>
      <c r="B23" s="78"/>
      <c r="C23" s="78"/>
      <c r="D23" s="48"/>
      <c r="E23" s="2"/>
      <c r="F23" s="2"/>
      <c r="G23" s="2"/>
      <c r="H23" s="82"/>
      <c r="I23" s="87"/>
      <c r="J23" s="90"/>
      <c r="K23" s="32"/>
      <c r="L23" s="11"/>
    </row>
    <row r="24" spans="1:12">
      <c r="A24" s="11"/>
      <c r="B24" s="78"/>
      <c r="C24" s="78"/>
      <c r="D24" s="48"/>
      <c r="E24" s="2"/>
      <c r="F24" s="2"/>
      <c r="G24" s="2"/>
      <c r="H24" s="82"/>
      <c r="I24" s="87"/>
      <c r="J24" s="90"/>
      <c r="K24" s="32"/>
      <c r="L24" s="11"/>
    </row>
    <row r="25" spans="1:12">
      <c r="A25" s="11"/>
      <c r="B25" s="78"/>
      <c r="C25" s="78"/>
      <c r="D25" s="48"/>
      <c r="E25" s="2"/>
      <c r="F25" s="2"/>
      <c r="G25" s="2"/>
      <c r="H25" s="82"/>
      <c r="I25" s="87"/>
      <c r="J25" s="90"/>
      <c r="K25" s="32"/>
      <c r="L25" s="11"/>
    </row>
    <row r="26" spans="1:12">
      <c r="A26" s="11"/>
      <c r="B26" s="78"/>
      <c r="C26" s="78"/>
      <c r="D26" s="48"/>
      <c r="E26" s="2"/>
      <c r="F26" s="2"/>
      <c r="G26" s="2"/>
      <c r="H26" s="82"/>
      <c r="I26" s="87"/>
      <c r="J26" s="90"/>
      <c r="K26" s="32"/>
      <c r="L26" s="11"/>
    </row>
    <row r="27" spans="1:12">
      <c r="A27" s="11"/>
      <c r="B27" s="78"/>
      <c r="C27" s="78"/>
      <c r="D27" s="48"/>
      <c r="E27" s="2"/>
      <c r="F27" s="2"/>
      <c r="G27" s="2"/>
      <c r="H27" s="82"/>
      <c r="I27" s="87"/>
      <c r="J27" s="90"/>
      <c r="K27" s="32"/>
      <c r="L27" s="11"/>
    </row>
    <row r="28" spans="1:12">
      <c r="A28" s="11"/>
      <c r="B28" s="78"/>
      <c r="C28" s="78"/>
      <c r="D28" s="48"/>
      <c r="E28" s="2"/>
      <c r="F28" s="2"/>
      <c r="G28" s="2"/>
      <c r="H28" s="82"/>
      <c r="I28" s="87"/>
      <c r="J28" s="90"/>
      <c r="K28" s="32"/>
      <c r="L28" s="11"/>
    </row>
    <row r="29" spans="1:12">
      <c r="A29" s="11"/>
      <c r="B29" s="78"/>
      <c r="C29" s="78"/>
      <c r="D29" s="48"/>
      <c r="E29" s="2"/>
      <c r="F29" s="2"/>
      <c r="G29" s="2"/>
      <c r="H29" s="82"/>
      <c r="I29" s="87"/>
      <c r="J29" s="90"/>
      <c r="K29" s="32"/>
      <c r="L29" s="11"/>
    </row>
    <row r="30" spans="1:12">
      <c r="A30" s="11"/>
      <c r="B30" s="78"/>
      <c r="C30" s="78"/>
      <c r="D30" s="48"/>
      <c r="E30" s="2"/>
      <c r="F30" s="2"/>
      <c r="G30" s="2"/>
      <c r="H30" s="82"/>
      <c r="I30" s="87"/>
      <c r="J30" s="90"/>
      <c r="K30" s="32"/>
      <c r="L30" s="11"/>
    </row>
    <row r="31" spans="1:12">
      <c r="A31" s="11"/>
      <c r="B31" s="78"/>
      <c r="C31" s="78"/>
      <c r="D31" s="48"/>
      <c r="E31" s="2"/>
      <c r="F31" s="2"/>
      <c r="G31" s="2"/>
      <c r="H31" s="82"/>
      <c r="I31" s="87"/>
      <c r="J31" s="90"/>
      <c r="K31" s="32"/>
      <c r="L31" s="11"/>
    </row>
    <row r="32" spans="1:12">
      <c r="H32" s="72"/>
      <c r="I32" s="72"/>
      <c r="J32" s="72"/>
      <c r="K32" s="72"/>
    </row>
    <row r="33" spans="8:11">
      <c r="H33" s="72"/>
      <c r="I33" s="72"/>
      <c r="J33" s="72"/>
      <c r="K33" s="72"/>
    </row>
    <row r="34" spans="8:11">
      <c r="H34" s="72"/>
      <c r="I34" s="72"/>
      <c r="J34" s="72"/>
      <c r="K34" s="72"/>
    </row>
    <row r="35" spans="8:11">
      <c r="H35" s="72"/>
      <c r="I35" s="72"/>
      <c r="J35" s="72"/>
      <c r="K35" s="72"/>
    </row>
  </sheetData>
  <mergeCells count="3">
    <mergeCell ref="A2:A5"/>
    <mergeCell ref="B2:L5"/>
    <mergeCell ref="B7:C7"/>
  </mergeCells>
  <pageMargins left="0.7" right="0.7" top="0.75" bottom="0.75" header="0.3" footer="0.3"/>
  <pageSetup orientation="portrait"/>
  <ignoredErrors>
    <ignoredError sqref="F10:F20" formula="1"/>
  </ignoredErrors>
  <extLst>
    <ext xmlns:mx="http://schemas.microsoft.com/office/mac/excel/2008/main" uri="{64002731-A6B0-56B0-2670-7721B7C09600}">
      <mx:PLV Mode="0" OnePage="0" WScale="0"/>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L35"/>
  <sheetViews>
    <sheetView showGridLines="0" topLeftCell="A6" workbookViewId="0">
      <selection activeCell="J21" sqref="J21"/>
    </sheetView>
  </sheetViews>
  <sheetFormatPr baseColWidth="10" defaultColWidth="23.5" defaultRowHeight="14"/>
  <cols>
    <col min="1" max="1" width="20.83203125" style="8" customWidth="1"/>
    <col min="2" max="3" width="19.5" style="1" customWidth="1"/>
    <col min="4" max="4" width="19.5" style="69" customWidth="1"/>
    <col min="5" max="6" width="19.5" style="1" customWidth="1"/>
    <col min="7" max="7" width="20" style="1" customWidth="1"/>
    <col min="8" max="10" width="19.5" style="8" customWidth="1"/>
    <col min="11" max="11" width="20" style="8" customWidth="1"/>
    <col min="12" max="12" width="68.83203125" style="8" customWidth="1"/>
    <col min="13" max="16384" width="23.5" style="8"/>
  </cols>
  <sheetData>
    <row r="1" spans="1:12" ht="24.75" customHeight="1">
      <c r="A1" s="28" t="s">
        <v>363</v>
      </c>
      <c r="B1" s="22" t="s">
        <v>513</v>
      </c>
      <c r="C1" s="23"/>
      <c r="D1" s="67"/>
      <c r="E1" s="23"/>
      <c r="F1" s="23"/>
      <c r="G1" s="23"/>
      <c r="H1" s="23"/>
      <c r="I1" s="23"/>
      <c r="J1" s="23"/>
      <c r="K1" s="23"/>
    </row>
    <row r="2" spans="1:12" ht="30" customHeight="1">
      <c r="A2" s="142" t="s">
        <v>364</v>
      </c>
      <c r="B2" s="143" t="s">
        <v>525</v>
      </c>
      <c r="C2" s="143"/>
      <c r="D2" s="143"/>
      <c r="E2" s="143"/>
      <c r="F2" s="143"/>
      <c r="G2" s="143"/>
      <c r="H2" s="143"/>
      <c r="I2" s="143"/>
      <c r="J2" s="143"/>
      <c r="K2" s="143"/>
      <c r="L2" s="143"/>
    </row>
    <row r="3" spans="1:12">
      <c r="A3" s="142"/>
      <c r="B3" s="143"/>
      <c r="C3" s="143"/>
      <c r="D3" s="143"/>
      <c r="E3" s="143"/>
      <c r="F3" s="143"/>
      <c r="G3" s="143"/>
      <c r="H3" s="143"/>
      <c r="I3" s="143"/>
      <c r="J3" s="143"/>
      <c r="K3" s="143"/>
      <c r="L3" s="143"/>
    </row>
    <row r="4" spans="1:12">
      <c r="A4" s="142"/>
      <c r="B4" s="143"/>
      <c r="C4" s="143"/>
      <c r="D4" s="143"/>
      <c r="E4" s="143"/>
      <c r="F4" s="143"/>
      <c r="G4" s="143"/>
      <c r="H4" s="143"/>
      <c r="I4" s="143"/>
      <c r="J4" s="143"/>
      <c r="K4" s="143"/>
      <c r="L4" s="143"/>
    </row>
    <row r="5" spans="1:12" ht="92.25" customHeight="1">
      <c r="A5" s="142"/>
      <c r="B5" s="143"/>
      <c r="C5" s="143"/>
      <c r="D5" s="143"/>
      <c r="E5" s="143"/>
      <c r="F5" s="143"/>
      <c r="G5" s="143"/>
      <c r="H5" s="143"/>
      <c r="I5" s="143"/>
      <c r="J5" s="143"/>
      <c r="K5" s="143"/>
      <c r="L5" s="143"/>
    </row>
    <row r="6" spans="1:12" s="21" customFormat="1" ht="36" customHeight="1">
      <c r="A6" s="19"/>
      <c r="B6" s="20"/>
      <c r="C6" s="20"/>
      <c r="D6" s="68"/>
      <c r="E6" s="20"/>
      <c r="F6" s="20"/>
      <c r="G6" s="20"/>
      <c r="H6" s="20"/>
      <c r="I6" s="20"/>
      <c r="J6" s="20"/>
      <c r="K6" s="20"/>
      <c r="L6" s="20"/>
    </row>
    <row r="7" spans="1:12" ht="15" customHeight="1">
      <c r="B7" s="144" t="s">
        <v>504</v>
      </c>
      <c r="C7" s="145"/>
    </row>
    <row r="8" spans="1:12" ht="85.5" customHeight="1">
      <c r="A8" s="15" t="s">
        <v>500</v>
      </c>
      <c r="B8" s="15" t="s">
        <v>515</v>
      </c>
      <c r="C8" s="15" t="s">
        <v>517</v>
      </c>
      <c r="D8" s="70" t="s">
        <v>518</v>
      </c>
      <c r="E8" s="16" t="s">
        <v>519</v>
      </c>
      <c r="F8" s="16" t="s">
        <v>516</v>
      </c>
      <c r="G8" s="16" t="s">
        <v>523</v>
      </c>
      <c r="H8" s="18" t="s">
        <v>520</v>
      </c>
      <c r="I8" s="18" t="s">
        <v>655</v>
      </c>
      <c r="J8" s="18" t="s">
        <v>656</v>
      </c>
      <c r="K8" s="18" t="s">
        <v>524</v>
      </c>
      <c r="L8" s="16" t="s">
        <v>0</v>
      </c>
    </row>
    <row r="9" spans="1:12">
      <c r="A9" s="34" t="s">
        <v>567</v>
      </c>
      <c r="B9" s="77">
        <v>43466</v>
      </c>
      <c r="C9" s="77">
        <v>43496</v>
      </c>
      <c r="D9" s="33" t="s">
        <v>618</v>
      </c>
      <c r="E9" s="75">
        <v>19580</v>
      </c>
      <c r="F9" s="31">
        <f>E9*1000/(31*24*3600)</f>
        <v>7.3103345280764636</v>
      </c>
      <c r="G9" s="39" t="s">
        <v>619</v>
      </c>
      <c r="H9" s="82" t="s">
        <v>618</v>
      </c>
      <c r="I9" s="87" t="s">
        <v>618</v>
      </c>
      <c r="J9" s="90" t="s">
        <v>618</v>
      </c>
      <c r="K9" s="32" t="s">
        <v>618</v>
      </c>
      <c r="L9" s="38" t="s">
        <v>622</v>
      </c>
    </row>
    <row r="10" spans="1:12">
      <c r="A10" s="34" t="s">
        <v>567</v>
      </c>
      <c r="B10" s="77">
        <v>43497</v>
      </c>
      <c r="C10" s="77">
        <v>43524</v>
      </c>
      <c r="D10" s="33" t="s">
        <v>618</v>
      </c>
      <c r="E10" s="75">
        <v>15854</v>
      </c>
      <c r="F10" s="31">
        <f>E10*1000/(28*24*3600)</f>
        <v>6.5534060846560847</v>
      </c>
      <c r="G10" s="39" t="s">
        <v>619</v>
      </c>
      <c r="H10" s="82" t="s">
        <v>618</v>
      </c>
      <c r="I10" s="87" t="s">
        <v>618</v>
      </c>
      <c r="J10" s="90" t="s">
        <v>618</v>
      </c>
      <c r="K10" s="32" t="s">
        <v>618</v>
      </c>
      <c r="L10" s="38" t="s">
        <v>622</v>
      </c>
    </row>
    <row r="11" spans="1:12">
      <c r="A11" s="34" t="s">
        <v>567</v>
      </c>
      <c r="B11" s="77">
        <v>43525</v>
      </c>
      <c r="C11" s="77">
        <v>43555</v>
      </c>
      <c r="D11" s="33" t="s">
        <v>618</v>
      </c>
      <c r="E11" s="75">
        <v>16944</v>
      </c>
      <c r="F11" s="31">
        <f>E11*1000/(31*24*3600)</f>
        <v>6.3261648745519716</v>
      </c>
      <c r="G11" s="39" t="s">
        <v>619</v>
      </c>
      <c r="H11" s="82" t="s">
        <v>618</v>
      </c>
      <c r="I11" s="87" t="s">
        <v>618</v>
      </c>
      <c r="J11" s="90" t="s">
        <v>618</v>
      </c>
      <c r="K11" s="32" t="s">
        <v>618</v>
      </c>
      <c r="L11" s="38" t="s">
        <v>622</v>
      </c>
    </row>
    <row r="12" spans="1:12">
      <c r="A12" s="34" t="s">
        <v>567</v>
      </c>
      <c r="B12" s="77">
        <v>43556</v>
      </c>
      <c r="C12" s="77">
        <v>43585</v>
      </c>
      <c r="D12" s="33" t="s">
        <v>618</v>
      </c>
      <c r="E12" s="75">
        <v>16941</v>
      </c>
      <c r="F12" s="31">
        <f>E12*1000/(30*24*3600)</f>
        <v>6.5358796296296298</v>
      </c>
      <c r="G12" s="39" t="s">
        <v>619</v>
      </c>
      <c r="H12" s="82" t="s">
        <v>618</v>
      </c>
      <c r="I12" s="87" t="s">
        <v>618</v>
      </c>
      <c r="J12" s="90" t="s">
        <v>618</v>
      </c>
      <c r="K12" s="32" t="s">
        <v>618</v>
      </c>
      <c r="L12" s="38" t="s">
        <v>622</v>
      </c>
    </row>
    <row r="13" spans="1:12">
      <c r="A13" s="34" t="s">
        <v>567</v>
      </c>
      <c r="B13" s="77">
        <v>43586</v>
      </c>
      <c r="C13" s="77">
        <v>43616</v>
      </c>
      <c r="D13" s="33" t="s">
        <v>618</v>
      </c>
      <c r="E13" s="75">
        <v>15734</v>
      </c>
      <c r="F13" s="31">
        <f t="shared" ref="F13" si="0">E13*1000/(31*24*3600)</f>
        <v>5.8744026284348863</v>
      </c>
      <c r="G13" s="39" t="s">
        <v>619</v>
      </c>
      <c r="H13" s="82" t="s">
        <v>618</v>
      </c>
      <c r="I13" s="87" t="s">
        <v>618</v>
      </c>
      <c r="J13" s="90" t="s">
        <v>618</v>
      </c>
      <c r="K13" s="32" t="s">
        <v>618</v>
      </c>
      <c r="L13" s="38" t="s">
        <v>622</v>
      </c>
    </row>
    <row r="14" spans="1:12">
      <c r="A14" s="34" t="s">
        <v>567</v>
      </c>
      <c r="B14" s="77">
        <v>43617</v>
      </c>
      <c r="C14" s="77">
        <v>43646</v>
      </c>
      <c r="D14" s="33" t="s">
        <v>618</v>
      </c>
      <c r="E14" s="75">
        <v>15961</v>
      </c>
      <c r="F14" s="31">
        <f>E14*1000/(30*24*3600)</f>
        <v>6.1577932098765435</v>
      </c>
      <c r="G14" s="39" t="s">
        <v>619</v>
      </c>
      <c r="H14" s="82" t="s">
        <v>618</v>
      </c>
      <c r="I14" s="87" t="s">
        <v>618</v>
      </c>
      <c r="J14" s="90" t="s">
        <v>618</v>
      </c>
      <c r="K14" s="32" t="s">
        <v>618</v>
      </c>
      <c r="L14" s="38" t="s">
        <v>622</v>
      </c>
    </row>
    <row r="15" spans="1:12">
      <c r="A15" s="34" t="s">
        <v>567</v>
      </c>
      <c r="B15" s="77">
        <v>43647</v>
      </c>
      <c r="C15" s="77">
        <v>43677</v>
      </c>
      <c r="D15" s="33">
        <v>163709.99</v>
      </c>
      <c r="E15" s="35">
        <v>16865</v>
      </c>
      <c r="F15" s="31">
        <f>E15*1000/(31*24*3600)</f>
        <v>6.2966696535244919</v>
      </c>
      <c r="G15" s="39" t="s">
        <v>619</v>
      </c>
      <c r="H15" s="77">
        <v>43653</v>
      </c>
      <c r="I15" s="93">
        <v>10.8</v>
      </c>
      <c r="J15" s="89">
        <v>22</v>
      </c>
      <c r="K15" s="32" t="s">
        <v>618</v>
      </c>
      <c r="L15" s="11" t="s">
        <v>622</v>
      </c>
    </row>
    <row r="16" spans="1:12">
      <c r="A16" s="34" t="s">
        <v>567</v>
      </c>
      <c r="B16" s="77">
        <v>43678</v>
      </c>
      <c r="C16" s="77">
        <v>43708</v>
      </c>
      <c r="D16" s="33">
        <v>179897</v>
      </c>
      <c r="E16" s="35">
        <v>16187</v>
      </c>
      <c r="F16" s="31">
        <f>E16*1000/(31*24*3600)</f>
        <v>6.0435334528076465</v>
      </c>
      <c r="G16" s="39" t="s">
        <v>619</v>
      </c>
      <c r="H16" s="77">
        <v>43681</v>
      </c>
      <c r="I16" s="93">
        <v>10</v>
      </c>
      <c r="J16" s="89">
        <v>24</v>
      </c>
      <c r="K16" s="32" t="s">
        <v>618</v>
      </c>
      <c r="L16" s="11" t="s">
        <v>622</v>
      </c>
    </row>
    <row r="17" spans="1:12">
      <c r="A17" s="34" t="s">
        <v>567</v>
      </c>
      <c r="B17" s="77">
        <v>43709</v>
      </c>
      <c r="C17" s="77">
        <v>43738</v>
      </c>
      <c r="D17" s="33">
        <v>194852</v>
      </c>
      <c r="E17" s="35">
        <v>14955</v>
      </c>
      <c r="F17" s="31">
        <f>E17*1000/(30*24*3600)</f>
        <v>5.7696759259259256</v>
      </c>
      <c r="G17" s="39" t="s">
        <v>619</v>
      </c>
      <c r="H17" s="77">
        <v>43709</v>
      </c>
      <c r="I17" s="93">
        <v>8</v>
      </c>
      <c r="J17" s="89">
        <v>21</v>
      </c>
      <c r="K17" s="32" t="s">
        <v>618</v>
      </c>
      <c r="L17" s="11" t="s">
        <v>622</v>
      </c>
    </row>
    <row r="18" spans="1:12">
      <c r="A18" s="34" t="s">
        <v>567</v>
      </c>
      <c r="B18" s="77">
        <v>43739</v>
      </c>
      <c r="C18" s="77">
        <v>43769</v>
      </c>
      <c r="D18" s="33">
        <v>210301</v>
      </c>
      <c r="E18" s="33">
        <v>15449</v>
      </c>
      <c r="F18" s="31">
        <f>E18*1000/(31*24*3600)</f>
        <v>5.7679958183990445</v>
      </c>
      <c r="G18" s="39" t="s">
        <v>619</v>
      </c>
      <c r="H18" s="77">
        <v>43751</v>
      </c>
      <c r="I18" s="93">
        <v>10</v>
      </c>
      <c r="J18" s="89">
        <v>21</v>
      </c>
      <c r="K18" s="32" t="s">
        <v>618</v>
      </c>
      <c r="L18" s="11" t="s">
        <v>622</v>
      </c>
    </row>
    <row r="19" spans="1:12">
      <c r="A19" s="34" t="s">
        <v>567</v>
      </c>
      <c r="B19" s="77">
        <v>43770</v>
      </c>
      <c r="C19" s="77">
        <v>43799</v>
      </c>
      <c r="D19" s="33">
        <v>225301</v>
      </c>
      <c r="E19" s="33">
        <v>15000</v>
      </c>
      <c r="F19" s="31">
        <f>E19*1000/(30*24*3600)</f>
        <v>5.7870370370370372</v>
      </c>
      <c r="G19" s="39" t="s">
        <v>619</v>
      </c>
      <c r="H19" s="77">
        <v>43779</v>
      </c>
      <c r="I19" s="93">
        <v>11</v>
      </c>
      <c r="J19" s="89">
        <v>22</v>
      </c>
      <c r="K19" s="32" t="s">
        <v>618</v>
      </c>
      <c r="L19" s="11" t="s">
        <v>622</v>
      </c>
    </row>
    <row r="20" spans="1:12">
      <c r="A20" s="34" t="s">
        <v>567</v>
      </c>
      <c r="B20" s="77">
        <v>43800</v>
      </c>
      <c r="C20" s="77">
        <v>43830</v>
      </c>
      <c r="D20" s="33">
        <v>239231</v>
      </c>
      <c r="E20" s="33">
        <v>13930</v>
      </c>
      <c r="F20" s="31">
        <f>E20*1000/(31*24*3600)</f>
        <v>5.2008661887694148</v>
      </c>
      <c r="G20" s="39" t="s">
        <v>619</v>
      </c>
      <c r="H20" s="82">
        <v>43814</v>
      </c>
      <c r="I20" s="87">
        <v>14.14</v>
      </c>
      <c r="J20" s="90">
        <v>20</v>
      </c>
      <c r="K20" s="32" t="s">
        <v>618</v>
      </c>
      <c r="L20" s="11" t="s">
        <v>622</v>
      </c>
    </row>
    <row r="21" spans="1:12">
      <c r="A21" s="11"/>
      <c r="B21" s="78"/>
      <c r="C21" s="78"/>
      <c r="D21" s="48"/>
      <c r="E21" s="2"/>
      <c r="F21" s="2"/>
      <c r="G21" s="2"/>
      <c r="H21" s="82"/>
      <c r="I21" s="87"/>
      <c r="J21" s="90"/>
      <c r="K21" s="32"/>
      <c r="L21" s="11"/>
    </row>
    <row r="22" spans="1:12">
      <c r="A22" s="11"/>
      <c r="B22" s="78"/>
      <c r="C22" s="78"/>
      <c r="D22" s="48"/>
      <c r="E22" s="2"/>
      <c r="F22" s="2"/>
      <c r="G22" s="2"/>
      <c r="H22" s="82"/>
      <c r="I22" s="87"/>
      <c r="J22" s="90"/>
      <c r="K22" s="32"/>
      <c r="L22" s="11"/>
    </row>
    <row r="23" spans="1:12">
      <c r="A23" s="11"/>
      <c r="B23" s="78"/>
      <c r="C23" s="78"/>
      <c r="D23" s="48"/>
      <c r="E23" s="2"/>
      <c r="F23" s="2"/>
      <c r="G23" s="2"/>
      <c r="H23" s="82"/>
      <c r="I23" s="87"/>
      <c r="J23" s="90"/>
      <c r="K23" s="32"/>
      <c r="L23" s="11"/>
    </row>
    <row r="24" spans="1:12">
      <c r="A24" s="11"/>
      <c r="B24" s="78"/>
      <c r="C24" s="78"/>
      <c r="D24" s="48"/>
      <c r="E24" s="2"/>
      <c r="F24" s="2"/>
      <c r="G24" s="2"/>
      <c r="H24" s="82"/>
      <c r="I24" s="87"/>
      <c r="J24" s="90"/>
      <c r="K24" s="32"/>
      <c r="L24" s="11"/>
    </row>
    <row r="25" spans="1:12">
      <c r="A25" s="11"/>
      <c r="B25" s="78"/>
      <c r="C25" s="78"/>
      <c r="D25" s="48"/>
      <c r="E25" s="2"/>
      <c r="F25" s="2"/>
      <c r="G25" s="2"/>
      <c r="H25" s="82"/>
      <c r="I25" s="87"/>
      <c r="J25" s="90"/>
      <c r="K25" s="32"/>
      <c r="L25" s="11"/>
    </row>
    <row r="26" spans="1:12">
      <c r="A26" s="11"/>
      <c r="B26" s="78"/>
      <c r="C26" s="78"/>
      <c r="D26" s="48"/>
      <c r="E26" s="2"/>
      <c r="F26" s="2"/>
      <c r="G26" s="2"/>
      <c r="H26" s="82"/>
      <c r="I26" s="87"/>
      <c r="J26" s="90"/>
      <c r="K26" s="32"/>
      <c r="L26" s="11"/>
    </row>
    <row r="27" spans="1:12">
      <c r="A27" s="11"/>
      <c r="B27" s="78"/>
      <c r="C27" s="78"/>
      <c r="D27" s="48"/>
      <c r="E27" s="2"/>
      <c r="F27" s="2"/>
      <c r="G27" s="2"/>
      <c r="H27" s="82"/>
      <c r="I27" s="87"/>
      <c r="J27" s="90"/>
      <c r="K27" s="32"/>
      <c r="L27" s="11"/>
    </row>
    <row r="28" spans="1:12">
      <c r="A28" s="11"/>
      <c r="B28" s="78"/>
      <c r="C28" s="78"/>
      <c r="D28" s="48"/>
      <c r="E28" s="2"/>
      <c r="F28" s="2"/>
      <c r="G28" s="2"/>
      <c r="H28" s="82"/>
      <c r="I28" s="87"/>
      <c r="J28" s="90"/>
      <c r="K28" s="32"/>
      <c r="L28" s="11"/>
    </row>
    <row r="29" spans="1:12">
      <c r="A29" s="11"/>
      <c r="B29" s="78"/>
      <c r="C29" s="78"/>
      <c r="D29" s="48"/>
      <c r="E29" s="2"/>
      <c r="F29" s="2"/>
      <c r="G29" s="2"/>
      <c r="H29" s="82"/>
      <c r="I29" s="87"/>
      <c r="J29" s="90"/>
      <c r="K29" s="32"/>
      <c r="L29" s="11"/>
    </row>
    <row r="30" spans="1:12">
      <c r="A30" s="11"/>
      <c r="B30" s="78"/>
      <c r="C30" s="78"/>
      <c r="D30" s="48"/>
      <c r="E30" s="2"/>
      <c r="F30" s="2"/>
      <c r="G30" s="2"/>
      <c r="H30" s="82"/>
      <c r="I30" s="87"/>
      <c r="J30" s="90"/>
      <c r="K30" s="32"/>
      <c r="L30" s="11"/>
    </row>
    <row r="31" spans="1:12">
      <c r="A31" s="11"/>
      <c r="B31" s="78"/>
      <c r="C31" s="78"/>
      <c r="D31" s="48"/>
      <c r="E31" s="2"/>
      <c r="F31" s="2"/>
      <c r="G31" s="2"/>
      <c r="H31" s="82"/>
      <c r="I31" s="87"/>
      <c r="J31" s="90"/>
      <c r="K31" s="32"/>
      <c r="L31" s="11"/>
    </row>
    <row r="32" spans="1:12">
      <c r="H32" s="72"/>
      <c r="I32" s="72"/>
      <c r="J32" s="72"/>
      <c r="K32" s="72"/>
    </row>
    <row r="33" spans="8:11">
      <c r="H33" s="72"/>
      <c r="I33" s="72"/>
      <c r="J33" s="72"/>
      <c r="K33" s="72"/>
    </row>
    <row r="34" spans="8:11">
      <c r="H34" s="72"/>
      <c r="I34" s="72"/>
      <c r="J34" s="72"/>
      <c r="K34" s="72"/>
    </row>
    <row r="35" spans="8:11">
      <c r="H35" s="72"/>
      <c r="I35" s="72"/>
      <c r="J35" s="72"/>
      <c r="K35" s="72"/>
    </row>
  </sheetData>
  <mergeCells count="3">
    <mergeCell ref="A2:A5"/>
    <mergeCell ref="B2:L5"/>
    <mergeCell ref="B7:C7"/>
  </mergeCells>
  <pageMargins left="0.7" right="0.7" top="0.75" bottom="0.75" header="0.3" footer="0.3"/>
  <pageSetup orientation="portrait"/>
  <ignoredErrors>
    <ignoredError sqref="F10:F20" formula="1"/>
  </ignoredErrors>
  <extLst>
    <ext xmlns:mx="http://schemas.microsoft.com/office/mac/excel/2008/main" uri="{64002731-A6B0-56B0-2670-7721B7C09600}">
      <mx:PLV Mode="0" OnePage="0" WScale="0"/>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L35"/>
  <sheetViews>
    <sheetView showGridLines="0" topLeftCell="A6" workbookViewId="0">
      <selection activeCell="J21" sqref="J21"/>
    </sheetView>
  </sheetViews>
  <sheetFormatPr baseColWidth="10" defaultColWidth="23.5" defaultRowHeight="14"/>
  <cols>
    <col min="1" max="1" width="20.83203125" style="8" customWidth="1"/>
    <col min="2" max="3" width="19.5" style="1" customWidth="1"/>
    <col min="4" max="4" width="19.5" style="69" customWidth="1"/>
    <col min="5" max="6" width="19.5" style="1" customWidth="1"/>
    <col min="7" max="7" width="20" style="1" customWidth="1"/>
    <col min="8" max="10" width="19.5" style="8" customWidth="1"/>
    <col min="11" max="11" width="20" style="8" customWidth="1"/>
    <col min="12" max="12" width="66.5" style="8" customWidth="1"/>
    <col min="13" max="16384" width="23.5" style="8"/>
  </cols>
  <sheetData>
    <row r="1" spans="1:12" ht="24.75" customHeight="1">
      <c r="A1" s="28" t="s">
        <v>363</v>
      </c>
      <c r="B1" s="22" t="s">
        <v>513</v>
      </c>
      <c r="C1" s="23"/>
      <c r="D1" s="67"/>
      <c r="E1" s="23"/>
      <c r="F1" s="23"/>
      <c r="G1" s="23"/>
      <c r="H1" s="23"/>
      <c r="I1" s="23"/>
      <c r="J1" s="23"/>
      <c r="K1" s="23"/>
    </row>
    <row r="2" spans="1:12" ht="30" customHeight="1">
      <c r="A2" s="142" t="s">
        <v>364</v>
      </c>
      <c r="B2" s="143" t="s">
        <v>525</v>
      </c>
      <c r="C2" s="143"/>
      <c r="D2" s="143"/>
      <c r="E2" s="143"/>
      <c r="F2" s="143"/>
      <c r="G2" s="143"/>
      <c r="H2" s="143"/>
      <c r="I2" s="143"/>
      <c r="J2" s="143"/>
      <c r="K2" s="143"/>
      <c r="L2" s="143"/>
    </row>
    <row r="3" spans="1:12">
      <c r="A3" s="142"/>
      <c r="B3" s="143"/>
      <c r="C3" s="143"/>
      <c r="D3" s="143"/>
      <c r="E3" s="143"/>
      <c r="F3" s="143"/>
      <c r="G3" s="143"/>
      <c r="H3" s="143"/>
      <c r="I3" s="143"/>
      <c r="J3" s="143"/>
      <c r="K3" s="143"/>
      <c r="L3" s="143"/>
    </row>
    <row r="4" spans="1:12">
      <c r="A4" s="142"/>
      <c r="B4" s="143"/>
      <c r="C4" s="143"/>
      <c r="D4" s="143"/>
      <c r="E4" s="143"/>
      <c r="F4" s="143"/>
      <c r="G4" s="143"/>
      <c r="H4" s="143"/>
      <c r="I4" s="143"/>
      <c r="J4" s="143"/>
      <c r="K4" s="143"/>
      <c r="L4" s="143"/>
    </row>
    <row r="5" spans="1:12" ht="92.25" customHeight="1">
      <c r="A5" s="142"/>
      <c r="B5" s="143"/>
      <c r="C5" s="143"/>
      <c r="D5" s="143"/>
      <c r="E5" s="143"/>
      <c r="F5" s="143"/>
      <c r="G5" s="143"/>
      <c r="H5" s="143"/>
      <c r="I5" s="143"/>
      <c r="J5" s="143"/>
      <c r="K5" s="143"/>
      <c r="L5" s="143"/>
    </row>
    <row r="6" spans="1:12" s="21" customFormat="1" ht="36" customHeight="1">
      <c r="A6" s="19"/>
      <c r="B6" s="20"/>
      <c r="C6" s="20"/>
      <c r="D6" s="68"/>
      <c r="E6" s="20"/>
      <c r="F6" s="20"/>
      <c r="G6" s="20"/>
      <c r="H6" s="20"/>
      <c r="I6" s="20"/>
      <c r="J6" s="20"/>
      <c r="K6" s="20"/>
      <c r="L6" s="20"/>
    </row>
    <row r="7" spans="1:12" ht="15" customHeight="1">
      <c r="B7" s="144" t="s">
        <v>504</v>
      </c>
      <c r="C7" s="145"/>
    </row>
    <row r="8" spans="1:12" ht="85.5" customHeight="1">
      <c r="A8" s="15" t="s">
        <v>500</v>
      </c>
      <c r="B8" s="15" t="s">
        <v>515</v>
      </c>
      <c r="C8" s="15" t="s">
        <v>517</v>
      </c>
      <c r="D8" s="70" t="s">
        <v>518</v>
      </c>
      <c r="E8" s="16" t="s">
        <v>519</v>
      </c>
      <c r="F8" s="16" t="s">
        <v>516</v>
      </c>
      <c r="G8" s="16" t="s">
        <v>523</v>
      </c>
      <c r="H8" s="18" t="s">
        <v>520</v>
      </c>
      <c r="I8" s="18" t="s">
        <v>655</v>
      </c>
      <c r="J8" s="18" t="s">
        <v>656</v>
      </c>
      <c r="K8" s="18" t="s">
        <v>524</v>
      </c>
      <c r="L8" s="16" t="s">
        <v>0</v>
      </c>
    </row>
    <row r="9" spans="1:12">
      <c r="A9" s="34" t="s">
        <v>568</v>
      </c>
      <c r="B9" s="77">
        <v>43466</v>
      </c>
      <c r="C9" s="77">
        <v>43496</v>
      </c>
      <c r="D9" s="33" t="s">
        <v>618</v>
      </c>
      <c r="E9" s="75">
        <v>21702</v>
      </c>
      <c r="F9" s="31">
        <f>E9*1000/(31*24*3600)</f>
        <v>8.1025985663082434</v>
      </c>
      <c r="G9" s="39" t="s">
        <v>619</v>
      </c>
      <c r="H9" s="82" t="s">
        <v>618</v>
      </c>
      <c r="I9" s="87" t="s">
        <v>618</v>
      </c>
      <c r="J9" s="90" t="s">
        <v>618</v>
      </c>
      <c r="K9" s="32" t="s">
        <v>618</v>
      </c>
      <c r="L9" s="38" t="s">
        <v>622</v>
      </c>
    </row>
    <row r="10" spans="1:12">
      <c r="A10" s="34" t="s">
        <v>568</v>
      </c>
      <c r="B10" s="77">
        <v>43497</v>
      </c>
      <c r="C10" s="77">
        <v>43524</v>
      </c>
      <c r="D10" s="33" t="s">
        <v>618</v>
      </c>
      <c r="E10" s="75">
        <v>15161</v>
      </c>
      <c r="F10" s="31">
        <f>E10*1000/(28*24*3600)</f>
        <v>6.2669477513227516</v>
      </c>
      <c r="G10" s="39" t="s">
        <v>619</v>
      </c>
      <c r="H10" s="82" t="s">
        <v>618</v>
      </c>
      <c r="I10" s="87" t="s">
        <v>618</v>
      </c>
      <c r="J10" s="90" t="s">
        <v>618</v>
      </c>
      <c r="K10" s="32" t="s">
        <v>618</v>
      </c>
      <c r="L10" s="38" t="s">
        <v>622</v>
      </c>
    </row>
    <row r="11" spans="1:12">
      <c r="A11" s="34" t="s">
        <v>568</v>
      </c>
      <c r="B11" s="77">
        <v>43525</v>
      </c>
      <c r="C11" s="77">
        <v>43555</v>
      </c>
      <c r="D11" s="33" t="s">
        <v>618</v>
      </c>
      <c r="E11" s="75">
        <v>14880</v>
      </c>
      <c r="F11" s="31">
        <f>E11*1000/(31*24*3600)</f>
        <v>5.5555555555555554</v>
      </c>
      <c r="G11" s="39" t="s">
        <v>619</v>
      </c>
      <c r="H11" s="82" t="s">
        <v>618</v>
      </c>
      <c r="I11" s="87" t="s">
        <v>618</v>
      </c>
      <c r="J11" s="90" t="s">
        <v>618</v>
      </c>
      <c r="K11" s="32" t="s">
        <v>618</v>
      </c>
      <c r="L11" s="38" t="s">
        <v>622</v>
      </c>
    </row>
    <row r="12" spans="1:12">
      <c r="A12" s="34" t="s">
        <v>568</v>
      </c>
      <c r="B12" s="77">
        <v>43556</v>
      </c>
      <c r="C12" s="77">
        <v>43585</v>
      </c>
      <c r="D12" s="33" t="s">
        <v>618</v>
      </c>
      <c r="E12" s="75">
        <v>14820</v>
      </c>
      <c r="F12" s="31">
        <f>E12*1000/(30*24*3600)</f>
        <v>5.7175925925925926</v>
      </c>
      <c r="G12" s="39" t="s">
        <v>619</v>
      </c>
      <c r="H12" s="82" t="s">
        <v>618</v>
      </c>
      <c r="I12" s="87" t="s">
        <v>618</v>
      </c>
      <c r="J12" s="90" t="s">
        <v>618</v>
      </c>
      <c r="K12" s="32" t="s">
        <v>618</v>
      </c>
      <c r="L12" s="38" t="s">
        <v>622</v>
      </c>
    </row>
    <row r="13" spans="1:12">
      <c r="A13" s="34" t="s">
        <v>568</v>
      </c>
      <c r="B13" s="77">
        <v>43586</v>
      </c>
      <c r="C13" s="77">
        <v>43616</v>
      </c>
      <c r="D13" s="33" t="s">
        <v>618</v>
      </c>
      <c r="E13" s="75">
        <v>13821</v>
      </c>
      <c r="F13" s="31">
        <f t="shared" ref="F13" si="0">E13*1000/(31*24*3600)</f>
        <v>5.1601702508960576</v>
      </c>
      <c r="G13" s="39" t="s">
        <v>619</v>
      </c>
      <c r="H13" s="82" t="s">
        <v>618</v>
      </c>
      <c r="I13" s="87" t="s">
        <v>618</v>
      </c>
      <c r="J13" s="90" t="s">
        <v>618</v>
      </c>
      <c r="K13" s="32" t="s">
        <v>618</v>
      </c>
      <c r="L13" s="38" t="s">
        <v>622</v>
      </c>
    </row>
    <row r="14" spans="1:12">
      <c r="A14" s="34" t="s">
        <v>568</v>
      </c>
      <c r="B14" s="77">
        <v>43617</v>
      </c>
      <c r="C14" s="77">
        <v>43646</v>
      </c>
      <c r="D14" s="33" t="s">
        <v>618</v>
      </c>
      <c r="E14" s="75">
        <v>13259</v>
      </c>
      <c r="F14" s="31">
        <f>E14*1000/(30*24*3600)</f>
        <v>5.1153549382716053</v>
      </c>
      <c r="G14" s="39" t="s">
        <v>619</v>
      </c>
      <c r="H14" s="82" t="s">
        <v>618</v>
      </c>
      <c r="I14" s="87" t="s">
        <v>618</v>
      </c>
      <c r="J14" s="90" t="s">
        <v>618</v>
      </c>
      <c r="K14" s="32" t="s">
        <v>618</v>
      </c>
      <c r="L14" s="38" t="s">
        <v>622</v>
      </c>
    </row>
    <row r="15" spans="1:12">
      <c r="A15" s="34" t="s">
        <v>568</v>
      </c>
      <c r="B15" s="77">
        <v>43647</v>
      </c>
      <c r="C15" s="77">
        <v>43677</v>
      </c>
      <c r="D15" s="33">
        <v>227486.55</v>
      </c>
      <c r="E15" s="35">
        <v>15838</v>
      </c>
      <c r="F15" s="31">
        <f>E15*1000/(31*24*3600)</f>
        <v>5.9132317801672638</v>
      </c>
      <c r="G15" s="39" t="s">
        <v>619</v>
      </c>
      <c r="H15" s="77">
        <v>43653</v>
      </c>
      <c r="I15" s="93">
        <v>11</v>
      </c>
      <c r="J15" s="89">
        <v>20</v>
      </c>
      <c r="K15" s="32" t="s">
        <v>618</v>
      </c>
      <c r="L15" s="11" t="s">
        <v>622</v>
      </c>
    </row>
    <row r="16" spans="1:12">
      <c r="A16" s="34" t="s">
        <v>568</v>
      </c>
      <c r="B16" s="77">
        <v>43678</v>
      </c>
      <c r="C16" s="77">
        <v>43708</v>
      </c>
      <c r="D16" s="33">
        <v>244024</v>
      </c>
      <c r="E16" s="35">
        <v>16537</v>
      </c>
      <c r="F16" s="31">
        <f>E16*1000/(31*24*3600)</f>
        <v>6.1742084826762245</v>
      </c>
      <c r="G16" s="39" t="s">
        <v>619</v>
      </c>
      <c r="H16" s="77">
        <v>43681</v>
      </c>
      <c r="I16" s="93">
        <v>10.8</v>
      </c>
      <c r="J16" s="89">
        <v>23</v>
      </c>
      <c r="K16" s="32" t="s">
        <v>618</v>
      </c>
      <c r="L16" s="11" t="s">
        <v>622</v>
      </c>
    </row>
    <row r="17" spans="1:12">
      <c r="A17" s="34" t="s">
        <v>568</v>
      </c>
      <c r="B17" s="77">
        <v>43709</v>
      </c>
      <c r="C17" s="77">
        <v>43738</v>
      </c>
      <c r="D17" s="33">
        <v>259477</v>
      </c>
      <c r="E17" s="35">
        <v>15453</v>
      </c>
      <c r="F17" s="31">
        <f>E17*1000/(30*24*3600)</f>
        <v>5.9618055555555554</v>
      </c>
      <c r="G17" s="39" t="s">
        <v>619</v>
      </c>
      <c r="H17" s="77">
        <v>43709</v>
      </c>
      <c r="I17" s="93">
        <v>9</v>
      </c>
      <c r="J17" s="89">
        <v>23</v>
      </c>
      <c r="K17" s="32" t="s">
        <v>618</v>
      </c>
      <c r="L17" s="11" t="s">
        <v>622</v>
      </c>
    </row>
    <row r="18" spans="1:12">
      <c r="A18" s="34" t="s">
        <v>568</v>
      </c>
      <c r="B18" s="77">
        <v>43739</v>
      </c>
      <c r="C18" s="77">
        <v>43769</v>
      </c>
      <c r="D18" s="33">
        <v>274760</v>
      </c>
      <c r="E18" s="33">
        <v>15283</v>
      </c>
      <c r="F18" s="31">
        <f>E18*1000/(31*24*3600)</f>
        <v>5.7060185185185182</v>
      </c>
      <c r="G18" s="39" t="s">
        <v>619</v>
      </c>
      <c r="H18" s="77">
        <v>43751</v>
      </c>
      <c r="I18" s="93">
        <v>9.6</v>
      </c>
      <c r="J18" s="89">
        <v>21</v>
      </c>
      <c r="K18" s="32" t="s">
        <v>618</v>
      </c>
      <c r="L18" s="11" t="s">
        <v>622</v>
      </c>
    </row>
    <row r="19" spans="1:12">
      <c r="A19" s="34" t="s">
        <v>568</v>
      </c>
      <c r="B19" s="77">
        <v>43770</v>
      </c>
      <c r="C19" s="77">
        <v>43799</v>
      </c>
      <c r="D19" s="33">
        <v>289254</v>
      </c>
      <c r="E19" s="33">
        <v>14494</v>
      </c>
      <c r="F19" s="31">
        <f>E19*1000/(30*24*3600)</f>
        <v>5.5918209876543212</v>
      </c>
      <c r="G19" s="39" t="s">
        <v>619</v>
      </c>
      <c r="H19" s="77">
        <v>43779</v>
      </c>
      <c r="I19" s="93">
        <v>10.9</v>
      </c>
      <c r="J19" s="89">
        <v>20</v>
      </c>
      <c r="K19" s="32" t="s">
        <v>618</v>
      </c>
      <c r="L19" s="11" t="s">
        <v>622</v>
      </c>
    </row>
    <row r="20" spans="1:12">
      <c r="A20" s="34" t="s">
        <v>568</v>
      </c>
      <c r="B20" s="77">
        <v>43800</v>
      </c>
      <c r="C20" s="77">
        <v>43830</v>
      </c>
      <c r="D20" s="33">
        <v>301408</v>
      </c>
      <c r="E20" s="33">
        <v>12154</v>
      </c>
      <c r="F20" s="31">
        <f>E20*1000/(31*24*3600)</f>
        <v>4.5377837514934285</v>
      </c>
      <c r="G20" s="39" t="s">
        <v>619</v>
      </c>
      <c r="H20" s="82">
        <v>43814</v>
      </c>
      <c r="I20" s="87">
        <v>11.64</v>
      </c>
      <c r="J20" s="90">
        <v>16</v>
      </c>
      <c r="K20" s="32" t="s">
        <v>618</v>
      </c>
      <c r="L20" s="11" t="s">
        <v>622</v>
      </c>
    </row>
    <row r="21" spans="1:12">
      <c r="A21" s="11"/>
      <c r="B21" s="78"/>
      <c r="C21" s="78"/>
      <c r="D21" s="48"/>
      <c r="E21" s="2"/>
      <c r="F21" s="2"/>
      <c r="G21" s="2"/>
      <c r="H21" s="82"/>
      <c r="I21" s="87"/>
      <c r="J21" s="90"/>
      <c r="K21" s="32"/>
      <c r="L21" s="11"/>
    </row>
    <row r="22" spans="1:12">
      <c r="A22" s="11"/>
      <c r="B22" s="78"/>
      <c r="C22" s="78"/>
      <c r="D22" s="48"/>
      <c r="E22" s="2"/>
      <c r="F22" s="2"/>
      <c r="G22" s="2"/>
      <c r="H22" s="82"/>
      <c r="I22" s="87"/>
      <c r="J22" s="90"/>
      <c r="K22" s="32"/>
      <c r="L22" s="11"/>
    </row>
    <row r="23" spans="1:12">
      <c r="A23" s="11"/>
      <c r="B23" s="78"/>
      <c r="C23" s="78"/>
      <c r="D23" s="48"/>
      <c r="E23" s="2"/>
      <c r="F23" s="2"/>
      <c r="G23" s="2"/>
      <c r="H23" s="82"/>
      <c r="I23" s="87"/>
      <c r="J23" s="90"/>
      <c r="K23" s="32"/>
      <c r="L23" s="11"/>
    </row>
    <row r="24" spans="1:12">
      <c r="A24" s="11"/>
      <c r="B24" s="78"/>
      <c r="C24" s="78"/>
      <c r="D24" s="48"/>
      <c r="E24" s="2"/>
      <c r="F24" s="2"/>
      <c r="G24" s="2"/>
      <c r="H24" s="82"/>
      <c r="I24" s="87"/>
      <c r="J24" s="90"/>
      <c r="K24" s="32"/>
      <c r="L24" s="11"/>
    </row>
    <row r="25" spans="1:12">
      <c r="A25" s="11"/>
      <c r="B25" s="78"/>
      <c r="C25" s="78"/>
      <c r="D25" s="48"/>
      <c r="E25" s="2"/>
      <c r="F25" s="2"/>
      <c r="G25" s="2"/>
      <c r="H25" s="82"/>
      <c r="I25" s="87"/>
      <c r="J25" s="90"/>
      <c r="K25" s="32"/>
      <c r="L25" s="11"/>
    </row>
    <row r="26" spans="1:12">
      <c r="A26" s="11"/>
      <c r="B26" s="78"/>
      <c r="C26" s="78"/>
      <c r="D26" s="48"/>
      <c r="E26" s="2"/>
      <c r="F26" s="2"/>
      <c r="G26" s="2"/>
      <c r="H26" s="82"/>
      <c r="I26" s="87"/>
      <c r="J26" s="90"/>
      <c r="K26" s="32"/>
      <c r="L26" s="11"/>
    </row>
    <row r="27" spans="1:12">
      <c r="A27" s="11"/>
      <c r="B27" s="78"/>
      <c r="C27" s="78"/>
      <c r="D27" s="48"/>
      <c r="E27" s="2"/>
      <c r="F27" s="2"/>
      <c r="G27" s="2"/>
      <c r="H27" s="82"/>
      <c r="I27" s="87"/>
      <c r="J27" s="90"/>
      <c r="K27" s="32"/>
      <c r="L27" s="11"/>
    </row>
    <row r="28" spans="1:12">
      <c r="A28" s="11"/>
      <c r="B28" s="78"/>
      <c r="C28" s="78"/>
      <c r="D28" s="48"/>
      <c r="E28" s="2"/>
      <c r="F28" s="2"/>
      <c r="G28" s="2"/>
      <c r="H28" s="82"/>
      <c r="I28" s="87"/>
      <c r="J28" s="90"/>
      <c r="K28" s="32"/>
      <c r="L28" s="11"/>
    </row>
    <row r="29" spans="1:12">
      <c r="A29" s="11"/>
      <c r="B29" s="78"/>
      <c r="C29" s="78"/>
      <c r="D29" s="48"/>
      <c r="E29" s="2"/>
      <c r="F29" s="2"/>
      <c r="G29" s="2"/>
      <c r="H29" s="82"/>
      <c r="I29" s="87"/>
      <c r="J29" s="90"/>
      <c r="K29" s="32"/>
      <c r="L29" s="11"/>
    </row>
    <row r="30" spans="1:12">
      <c r="A30" s="11"/>
      <c r="B30" s="78"/>
      <c r="C30" s="78"/>
      <c r="D30" s="48"/>
      <c r="E30" s="2"/>
      <c r="F30" s="2"/>
      <c r="G30" s="2"/>
      <c r="H30" s="82"/>
      <c r="I30" s="87"/>
      <c r="J30" s="90"/>
      <c r="K30" s="32"/>
      <c r="L30" s="11"/>
    </row>
    <row r="31" spans="1:12">
      <c r="A31" s="11"/>
      <c r="B31" s="78"/>
      <c r="C31" s="78"/>
      <c r="D31" s="48"/>
      <c r="E31" s="2"/>
      <c r="F31" s="2"/>
      <c r="G31" s="2"/>
      <c r="H31" s="82"/>
      <c r="I31" s="87"/>
      <c r="J31" s="90"/>
      <c r="K31" s="32"/>
      <c r="L31" s="11"/>
    </row>
    <row r="32" spans="1:12">
      <c r="H32" s="72"/>
      <c r="I32" s="72"/>
      <c r="J32" s="72"/>
      <c r="K32" s="72"/>
    </row>
    <row r="33" spans="8:11">
      <c r="H33" s="72"/>
      <c r="I33" s="72"/>
      <c r="J33" s="72"/>
      <c r="K33" s="72"/>
    </row>
    <row r="34" spans="8:11">
      <c r="H34" s="72"/>
      <c r="I34" s="72"/>
      <c r="J34" s="72"/>
      <c r="K34" s="72"/>
    </row>
    <row r="35" spans="8:11">
      <c r="H35" s="72"/>
      <c r="I35" s="72"/>
      <c r="J35" s="72"/>
      <c r="K35" s="72"/>
    </row>
  </sheetData>
  <mergeCells count="3">
    <mergeCell ref="A2:A5"/>
    <mergeCell ref="B2:L5"/>
    <mergeCell ref="B7:C7"/>
  </mergeCells>
  <pageMargins left="0.7" right="0.7" top="0.75" bottom="0.75" header="0.3" footer="0.3"/>
  <pageSetup orientation="portrait"/>
  <ignoredErrors>
    <ignoredError sqref="F10:F20" formula="1"/>
  </ignoredErrors>
  <extLst>
    <ext xmlns:mx="http://schemas.microsoft.com/office/mac/excel/2008/main" uri="{64002731-A6B0-56B0-2670-7721B7C09600}">
      <mx:PLV Mode="0" OnePage="0" WScale="0"/>
    </ext>
  </extLst>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L35"/>
  <sheetViews>
    <sheetView showGridLines="0" topLeftCell="A8" workbookViewId="0">
      <selection activeCell="K36" sqref="K36"/>
    </sheetView>
  </sheetViews>
  <sheetFormatPr baseColWidth="10" defaultColWidth="23.5" defaultRowHeight="14"/>
  <cols>
    <col min="1" max="1" width="20.83203125" style="8" customWidth="1"/>
    <col min="2" max="3" width="19.5" style="1" customWidth="1"/>
    <col min="4" max="4" width="19.5" style="69" customWidth="1"/>
    <col min="5" max="6" width="19.5" style="1" customWidth="1"/>
    <col min="7" max="7" width="20" style="1" customWidth="1"/>
    <col min="8" max="10" width="19.5" style="8" customWidth="1"/>
    <col min="11" max="11" width="20" style="8" customWidth="1"/>
    <col min="12" max="12" width="67.5" style="8" customWidth="1"/>
    <col min="13" max="16384" width="23.5" style="8"/>
  </cols>
  <sheetData>
    <row r="1" spans="1:12" ht="24.75" customHeight="1">
      <c r="A1" s="28" t="s">
        <v>363</v>
      </c>
      <c r="B1" s="22" t="s">
        <v>513</v>
      </c>
      <c r="C1" s="23"/>
      <c r="D1" s="67"/>
      <c r="E1" s="23"/>
      <c r="F1" s="23"/>
      <c r="G1" s="23"/>
      <c r="H1" s="23"/>
      <c r="I1" s="23"/>
      <c r="J1" s="23"/>
      <c r="K1" s="23"/>
    </row>
    <row r="2" spans="1:12" ht="30" customHeight="1">
      <c r="A2" s="142" t="s">
        <v>364</v>
      </c>
      <c r="B2" s="143" t="s">
        <v>525</v>
      </c>
      <c r="C2" s="143"/>
      <c r="D2" s="143"/>
      <c r="E2" s="143"/>
      <c r="F2" s="143"/>
      <c r="G2" s="143"/>
      <c r="H2" s="143"/>
      <c r="I2" s="143"/>
      <c r="J2" s="143"/>
      <c r="K2" s="143"/>
      <c r="L2" s="143"/>
    </row>
    <row r="3" spans="1:12">
      <c r="A3" s="142"/>
      <c r="B3" s="143"/>
      <c r="C3" s="143"/>
      <c r="D3" s="143"/>
      <c r="E3" s="143"/>
      <c r="F3" s="143"/>
      <c r="G3" s="143"/>
      <c r="H3" s="143"/>
      <c r="I3" s="143"/>
      <c r="J3" s="143"/>
      <c r="K3" s="143"/>
      <c r="L3" s="143"/>
    </row>
    <row r="4" spans="1:12">
      <c r="A4" s="142"/>
      <c r="B4" s="143"/>
      <c r="C4" s="143"/>
      <c r="D4" s="143"/>
      <c r="E4" s="143"/>
      <c r="F4" s="143"/>
      <c r="G4" s="143"/>
      <c r="H4" s="143"/>
      <c r="I4" s="143"/>
      <c r="J4" s="143"/>
      <c r="K4" s="143"/>
      <c r="L4" s="143"/>
    </row>
    <row r="5" spans="1:12" ht="92.25" customHeight="1">
      <c r="A5" s="142"/>
      <c r="B5" s="143"/>
      <c r="C5" s="143"/>
      <c r="D5" s="143"/>
      <c r="E5" s="143"/>
      <c r="F5" s="143"/>
      <c r="G5" s="143"/>
      <c r="H5" s="143"/>
      <c r="I5" s="143"/>
      <c r="J5" s="143"/>
      <c r="K5" s="143"/>
      <c r="L5" s="143"/>
    </row>
    <row r="6" spans="1:12" s="21" customFormat="1" ht="36" customHeight="1">
      <c r="A6" s="19"/>
      <c r="B6" s="20"/>
      <c r="C6" s="20"/>
      <c r="D6" s="68"/>
      <c r="E6" s="20"/>
      <c r="F6" s="20"/>
      <c r="G6" s="20"/>
      <c r="H6" s="20"/>
      <c r="I6" s="20"/>
      <c r="J6" s="20"/>
      <c r="K6" s="20"/>
      <c r="L6" s="20"/>
    </row>
    <row r="7" spans="1:12" ht="15" customHeight="1">
      <c r="B7" s="144" t="s">
        <v>504</v>
      </c>
      <c r="C7" s="145"/>
    </row>
    <row r="8" spans="1:12" ht="85.5" customHeight="1">
      <c r="A8" s="15" t="s">
        <v>500</v>
      </c>
      <c r="B8" s="15" t="s">
        <v>515</v>
      </c>
      <c r="C8" s="15" t="s">
        <v>517</v>
      </c>
      <c r="D8" s="70" t="s">
        <v>518</v>
      </c>
      <c r="E8" s="16" t="s">
        <v>519</v>
      </c>
      <c r="F8" s="16" t="s">
        <v>516</v>
      </c>
      <c r="G8" s="16" t="s">
        <v>523</v>
      </c>
      <c r="H8" s="18" t="s">
        <v>520</v>
      </c>
      <c r="I8" s="18" t="s">
        <v>655</v>
      </c>
      <c r="J8" s="18" t="s">
        <v>656</v>
      </c>
      <c r="K8" s="18" t="s">
        <v>524</v>
      </c>
      <c r="L8" s="16" t="s">
        <v>0</v>
      </c>
    </row>
    <row r="9" spans="1:12">
      <c r="A9" s="34" t="s">
        <v>576</v>
      </c>
      <c r="B9" s="77">
        <v>43466</v>
      </c>
      <c r="C9" s="77">
        <v>43496</v>
      </c>
      <c r="D9" s="33" t="s">
        <v>618</v>
      </c>
      <c r="E9" s="75">
        <v>9857</v>
      </c>
      <c r="F9" s="31">
        <f>E9*1000/(31*24*3600)</f>
        <v>3.6801821983273597</v>
      </c>
      <c r="G9" s="39" t="s">
        <v>619</v>
      </c>
      <c r="H9" s="82" t="s">
        <v>618</v>
      </c>
      <c r="I9" s="87" t="s">
        <v>618</v>
      </c>
      <c r="J9" s="90" t="s">
        <v>618</v>
      </c>
      <c r="K9" s="32" t="s">
        <v>618</v>
      </c>
      <c r="L9" s="38" t="s">
        <v>622</v>
      </c>
    </row>
    <row r="10" spans="1:12">
      <c r="A10" s="34" t="s">
        <v>576</v>
      </c>
      <c r="B10" s="77">
        <v>43497</v>
      </c>
      <c r="C10" s="77">
        <v>43524</v>
      </c>
      <c r="D10" s="33" t="s">
        <v>618</v>
      </c>
      <c r="E10" s="75">
        <v>9288</v>
      </c>
      <c r="F10" s="31">
        <f>E10*1000/(28*24*3600)</f>
        <v>3.8392857142857144</v>
      </c>
      <c r="G10" s="39" t="s">
        <v>619</v>
      </c>
      <c r="H10" s="82" t="s">
        <v>618</v>
      </c>
      <c r="I10" s="87" t="s">
        <v>618</v>
      </c>
      <c r="J10" s="90" t="s">
        <v>618</v>
      </c>
      <c r="K10" s="32" t="s">
        <v>618</v>
      </c>
      <c r="L10" s="38" t="s">
        <v>622</v>
      </c>
    </row>
    <row r="11" spans="1:12">
      <c r="A11" s="34" t="s">
        <v>576</v>
      </c>
      <c r="B11" s="77">
        <v>43525</v>
      </c>
      <c r="C11" s="77">
        <v>43555</v>
      </c>
      <c r="D11" s="33" t="s">
        <v>618</v>
      </c>
      <c r="E11" s="75">
        <v>12504</v>
      </c>
      <c r="F11" s="31">
        <f>E11*1000/(31*24*3600)</f>
        <v>4.6684587813620073</v>
      </c>
      <c r="G11" s="39" t="s">
        <v>619</v>
      </c>
      <c r="H11" s="82" t="s">
        <v>618</v>
      </c>
      <c r="I11" s="87" t="s">
        <v>618</v>
      </c>
      <c r="J11" s="90" t="s">
        <v>618</v>
      </c>
      <c r="K11" s="32" t="s">
        <v>618</v>
      </c>
      <c r="L11" s="38" t="s">
        <v>622</v>
      </c>
    </row>
    <row r="12" spans="1:12">
      <c r="A12" s="34" t="s">
        <v>576</v>
      </c>
      <c r="B12" s="77">
        <v>43556</v>
      </c>
      <c r="C12" s="77">
        <v>43585</v>
      </c>
      <c r="D12" s="33" t="s">
        <v>618</v>
      </c>
      <c r="E12" s="75">
        <v>9394</v>
      </c>
      <c r="F12" s="31">
        <f>E12*1000/(30*24*3600)</f>
        <v>3.6242283950617282</v>
      </c>
      <c r="G12" s="39" t="s">
        <v>619</v>
      </c>
      <c r="H12" s="82" t="s">
        <v>618</v>
      </c>
      <c r="I12" s="87" t="s">
        <v>618</v>
      </c>
      <c r="J12" s="90" t="s">
        <v>618</v>
      </c>
      <c r="K12" s="32" t="s">
        <v>618</v>
      </c>
      <c r="L12" s="38" t="s">
        <v>622</v>
      </c>
    </row>
    <row r="13" spans="1:12">
      <c r="A13" s="34" t="s">
        <v>576</v>
      </c>
      <c r="B13" s="77">
        <v>43586</v>
      </c>
      <c r="C13" s="77">
        <v>43616</v>
      </c>
      <c r="D13" s="33" t="s">
        <v>618</v>
      </c>
      <c r="E13" s="75">
        <v>9870</v>
      </c>
      <c r="F13" s="31">
        <f t="shared" ref="F13" si="0">E13*1000/(31*24*3600)</f>
        <v>3.6850358422939067</v>
      </c>
      <c r="G13" s="39" t="s">
        <v>619</v>
      </c>
      <c r="H13" s="82" t="s">
        <v>618</v>
      </c>
      <c r="I13" s="87" t="s">
        <v>618</v>
      </c>
      <c r="J13" s="90" t="s">
        <v>618</v>
      </c>
      <c r="K13" s="32" t="s">
        <v>618</v>
      </c>
      <c r="L13" s="38" t="s">
        <v>622</v>
      </c>
    </row>
    <row r="14" spans="1:12">
      <c r="A14" s="34" t="s">
        <v>576</v>
      </c>
      <c r="B14" s="77">
        <v>43617</v>
      </c>
      <c r="C14" s="77">
        <v>43646</v>
      </c>
      <c r="D14" s="33" t="s">
        <v>618</v>
      </c>
      <c r="E14" s="75">
        <v>7910</v>
      </c>
      <c r="F14" s="31">
        <f>E14*1000/(30*24*3600)</f>
        <v>3.0516975308641974</v>
      </c>
      <c r="G14" s="39" t="s">
        <v>619</v>
      </c>
      <c r="H14" s="82" t="s">
        <v>618</v>
      </c>
      <c r="I14" s="87" t="s">
        <v>618</v>
      </c>
      <c r="J14" s="90" t="s">
        <v>618</v>
      </c>
      <c r="K14" s="32" t="s">
        <v>618</v>
      </c>
      <c r="L14" s="38" t="s">
        <v>622</v>
      </c>
    </row>
    <row r="15" spans="1:12">
      <c r="A15" s="34" t="s">
        <v>576</v>
      </c>
      <c r="B15" s="77">
        <v>43647</v>
      </c>
      <c r="C15" s="77">
        <v>43677</v>
      </c>
      <c r="D15" s="33">
        <v>102050.8504</v>
      </c>
      <c r="E15" s="35">
        <v>7793</v>
      </c>
      <c r="F15" s="31">
        <f>E15*1000/(31*24*3600)</f>
        <v>2.9095728793309439</v>
      </c>
      <c r="G15" s="39" t="s">
        <v>619</v>
      </c>
      <c r="H15" s="77">
        <v>43653</v>
      </c>
      <c r="I15" s="93">
        <v>16</v>
      </c>
      <c r="J15" s="89">
        <v>12</v>
      </c>
      <c r="K15" s="32" t="s">
        <v>618</v>
      </c>
      <c r="L15" s="11" t="s">
        <v>622</v>
      </c>
    </row>
    <row r="16" spans="1:12">
      <c r="A16" s="34" t="s">
        <v>576</v>
      </c>
      <c r="B16" s="77">
        <v>43678</v>
      </c>
      <c r="C16" s="77">
        <v>43708</v>
      </c>
      <c r="D16" s="33">
        <v>102748</v>
      </c>
      <c r="E16" s="35">
        <v>697</v>
      </c>
      <c r="F16" s="31">
        <f>E16*1000/(31*24*3600)</f>
        <v>0.26022998805256869</v>
      </c>
      <c r="G16" s="39" t="s">
        <v>619</v>
      </c>
      <c r="H16" s="77">
        <v>43702</v>
      </c>
      <c r="I16" s="93">
        <v>7.77</v>
      </c>
      <c r="J16" s="90" t="s">
        <v>618</v>
      </c>
      <c r="K16" s="32" t="s">
        <v>618</v>
      </c>
      <c r="L16" s="11" t="s">
        <v>622</v>
      </c>
    </row>
    <row r="17" spans="1:12">
      <c r="A17" s="34" t="s">
        <v>576</v>
      </c>
      <c r="B17" s="77">
        <v>43709</v>
      </c>
      <c r="C17" s="77">
        <v>43738</v>
      </c>
      <c r="D17" s="33">
        <v>110749</v>
      </c>
      <c r="E17" s="35">
        <v>8001</v>
      </c>
      <c r="F17" s="31">
        <f>E17*1000/(30*24*3600)</f>
        <v>3.0868055555555554</v>
      </c>
      <c r="G17" s="39" t="s">
        <v>619</v>
      </c>
      <c r="H17" s="77">
        <v>43723</v>
      </c>
      <c r="I17" s="93">
        <v>13</v>
      </c>
      <c r="J17" s="89">
        <v>9</v>
      </c>
      <c r="K17" s="32" t="s">
        <v>618</v>
      </c>
      <c r="L17" s="11" t="s">
        <v>622</v>
      </c>
    </row>
    <row r="18" spans="1:12">
      <c r="A18" s="34" t="s">
        <v>576</v>
      </c>
      <c r="B18" s="77">
        <v>43739</v>
      </c>
      <c r="C18" s="77">
        <v>43769</v>
      </c>
      <c r="D18" s="33">
        <v>120821</v>
      </c>
      <c r="E18" s="33">
        <v>10072</v>
      </c>
      <c r="F18" s="31">
        <f>E18*1000/(31*24*3600)</f>
        <v>3.7604540023894861</v>
      </c>
      <c r="G18" s="39" t="s">
        <v>619</v>
      </c>
      <c r="H18" s="82">
        <v>43751</v>
      </c>
      <c r="I18" s="93">
        <v>16</v>
      </c>
      <c r="J18" s="89">
        <v>14</v>
      </c>
      <c r="K18" s="32" t="s">
        <v>618</v>
      </c>
      <c r="L18" s="11" t="s">
        <v>622</v>
      </c>
    </row>
    <row r="19" spans="1:12">
      <c r="A19" s="34" t="s">
        <v>576</v>
      </c>
      <c r="B19" s="77">
        <v>43770</v>
      </c>
      <c r="C19" s="77">
        <v>43799</v>
      </c>
      <c r="D19" s="33">
        <v>130453</v>
      </c>
      <c r="E19" s="33">
        <v>9632</v>
      </c>
      <c r="F19" s="31">
        <f>E19*1000/(30*24*3600)</f>
        <v>3.7160493827160495</v>
      </c>
      <c r="G19" s="39" t="s">
        <v>619</v>
      </c>
      <c r="H19" s="77">
        <v>43779</v>
      </c>
      <c r="I19" s="93">
        <v>21</v>
      </c>
      <c r="J19" s="89">
        <v>15</v>
      </c>
      <c r="K19" s="32" t="s">
        <v>618</v>
      </c>
      <c r="L19" s="11" t="s">
        <v>622</v>
      </c>
    </row>
    <row r="20" spans="1:12">
      <c r="A20" s="34" t="s">
        <v>576</v>
      </c>
      <c r="B20" s="77">
        <v>43800</v>
      </c>
      <c r="C20" s="77">
        <v>43830</v>
      </c>
      <c r="D20" s="33">
        <v>139630</v>
      </c>
      <c r="E20" s="33">
        <v>9177</v>
      </c>
      <c r="F20" s="31">
        <f>E20*1000/(31*24*3600)</f>
        <v>3.4262992831541217</v>
      </c>
      <c r="G20" s="39" t="s">
        <v>619</v>
      </c>
      <c r="H20" s="82">
        <v>43814</v>
      </c>
      <c r="I20" s="87">
        <v>22.67</v>
      </c>
      <c r="J20" s="46" t="s">
        <v>618</v>
      </c>
      <c r="K20" s="32" t="s">
        <v>618</v>
      </c>
      <c r="L20" s="11" t="s">
        <v>622</v>
      </c>
    </row>
    <row r="21" spans="1:12">
      <c r="A21" s="11"/>
      <c r="B21" s="78"/>
      <c r="C21" s="78"/>
      <c r="D21" s="48"/>
      <c r="E21" s="2"/>
      <c r="F21" s="2"/>
      <c r="G21" s="2"/>
      <c r="H21" s="82"/>
      <c r="I21" s="87"/>
      <c r="J21" s="90"/>
      <c r="K21" s="32"/>
      <c r="L21" s="11"/>
    </row>
    <row r="22" spans="1:12">
      <c r="A22" s="11"/>
      <c r="B22" s="78"/>
      <c r="C22" s="78"/>
      <c r="D22" s="48"/>
      <c r="E22" s="2"/>
      <c r="F22" s="2"/>
      <c r="G22" s="2"/>
      <c r="H22" s="82"/>
      <c r="I22" s="87"/>
      <c r="J22" s="90"/>
      <c r="K22" s="32"/>
      <c r="L22" s="11"/>
    </row>
    <row r="23" spans="1:12">
      <c r="A23" s="11"/>
      <c r="B23" s="78"/>
      <c r="C23" s="78"/>
      <c r="D23" s="48"/>
      <c r="E23" s="2"/>
      <c r="F23" s="2"/>
      <c r="G23" s="2"/>
      <c r="H23" s="82"/>
      <c r="I23" s="87"/>
      <c r="J23" s="90"/>
      <c r="K23" s="32"/>
      <c r="L23" s="11"/>
    </row>
    <row r="24" spans="1:12">
      <c r="A24" s="11"/>
      <c r="B24" s="78"/>
      <c r="C24" s="78"/>
      <c r="D24" s="48"/>
      <c r="E24" s="2"/>
      <c r="F24" s="2"/>
      <c r="G24" s="2"/>
      <c r="H24" s="82"/>
      <c r="I24" s="87"/>
      <c r="J24" s="90"/>
      <c r="K24" s="32"/>
      <c r="L24" s="11"/>
    </row>
    <row r="25" spans="1:12">
      <c r="A25" s="11"/>
      <c r="B25" s="78"/>
      <c r="C25" s="78"/>
      <c r="D25" s="48"/>
      <c r="E25" s="2"/>
      <c r="F25" s="2"/>
      <c r="G25" s="2"/>
      <c r="H25" s="82"/>
      <c r="I25" s="87"/>
      <c r="J25" s="90"/>
      <c r="K25" s="32"/>
      <c r="L25" s="11"/>
    </row>
    <row r="26" spans="1:12">
      <c r="A26" s="11"/>
      <c r="B26" s="78"/>
      <c r="C26" s="78"/>
      <c r="D26" s="48"/>
      <c r="E26" s="2"/>
      <c r="F26" s="2"/>
      <c r="G26" s="2"/>
      <c r="H26" s="82"/>
      <c r="I26" s="87"/>
      <c r="J26" s="90"/>
      <c r="K26" s="32"/>
      <c r="L26" s="11"/>
    </row>
    <row r="27" spans="1:12">
      <c r="A27" s="11"/>
      <c r="B27" s="78"/>
      <c r="C27" s="78"/>
      <c r="D27" s="48"/>
      <c r="E27" s="2"/>
      <c r="F27" s="2"/>
      <c r="G27" s="2"/>
      <c r="H27" s="82"/>
      <c r="I27" s="87"/>
      <c r="J27" s="90"/>
      <c r="K27" s="32"/>
      <c r="L27" s="11"/>
    </row>
    <row r="28" spans="1:12">
      <c r="A28" s="11"/>
      <c r="B28" s="78"/>
      <c r="C28" s="78"/>
      <c r="D28" s="48"/>
      <c r="E28" s="2"/>
      <c r="F28" s="2"/>
      <c r="G28" s="2"/>
      <c r="H28" s="82"/>
      <c r="I28" s="87"/>
      <c r="J28" s="90"/>
      <c r="K28" s="32"/>
      <c r="L28" s="11"/>
    </row>
    <row r="29" spans="1:12">
      <c r="A29" s="11"/>
      <c r="B29" s="78"/>
      <c r="C29" s="78"/>
      <c r="D29" s="48"/>
      <c r="E29" s="2"/>
      <c r="F29" s="2"/>
      <c r="G29" s="2"/>
      <c r="H29" s="82"/>
      <c r="I29" s="87"/>
      <c r="J29" s="90"/>
      <c r="K29" s="32"/>
      <c r="L29" s="11"/>
    </row>
    <row r="30" spans="1:12">
      <c r="A30" s="11"/>
      <c r="B30" s="78"/>
      <c r="C30" s="78"/>
      <c r="D30" s="48"/>
      <c r="E30" s="2"/>
      <c r="F30" s="2"/>
      <c r="G30" s="2"/>
      <c r="H30" s="82"/>
      <c r="I30" s="87"/>
      <c r="J30" s="90"/>
      <c r="K30" s="32"/>
      <c r="L30" s="11"/>
    </row>
    <row r="31" spans="1:12">
      <c r="A31" s="11"/>
      <c r="B31" s="78"/>
      <c r="C31" s="78"/>
      <c r="D31" s="48"/>
      <c r="E31" s="2"/>
      <c r="F31" s="2"/>
      <c r="G31" s="2"/>
      <c r="H31" s="82"/>
      <c r="I31" s="87"/>
      <c r="J31" s="90"/>
      <c r="K31" s="32"/>
      <c r="L31" s="11"/>
    </row>
    <row r="32" spans="1:12">
      <c r="H32" s="72"/>
      <c r="I32" s="72"/>
      <c r="J32" s="72"/>
      <c r="K32" s="72"/>
    </row>
    <row r="33" spans="8:11">
      <c r="H33" s="72"/>
      <c r="I33" s="72"/>
      <c r="J33" s="72"/>
      <c r="K33" s="72"/>
    </row>
    <row r="34" spans="8:11">
      <c r="H34" s="72"/>
      <c r="I34" s="72"/>
      <c r="J34" s="72"/>
      <c r="K34" s="72"/>
    </row>
    <row r="35" spans="8:11">
      <c r="H35" s="72"/>
      <c r="I35" s="72"/>
      <c r="J35" s="72"/>
      <c r="K35" s="72"/>
    </row>
  </sheetData>
  <mergeCells count="3">
    <mergeCell ref="A2:A5"/>
    <mergeCell ref="B2:L5"/>
    <mergeCell ref="B7:C7"/>
  </mergeCells>
  <pageMargins left="0.7" right="0.7" top="0.75" bottom="0.75" header="0.3" footer="0.3"/>
  <pageSetup orientation="portrait"/>
  <ignoredErrors>
    <ignoredError sqref="F10:F20" formula="1"/>
  </ignoredErrors>
  <legacy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108"/>
  <sheetViews>
    <sheetView showGridLines="0" tabSelected="1" zoomScaleSheetLayoutView="110" workbookViewId="0">
      <selection activeCell="E6" sqref="E6"/>
    </sheetView>
  </sheetViews>
  <sheetFormatPr baseColWidth="10" defaultColWidth="11.5" defaultRowHeight="14"/>
  <cols>
    <col min="1" max="1" width="21.1640625" style="1" customWidth="1"/>
    <col min="2" max="5" width="14.5" style="1" customWidth="1"/>
    <col min="6" max="6" width="14.5" style="21" customWidth="1"/>
    <col min="7" max="9" width="14.5" style="1" customWidth="1"/>
    <col min="10" max="10" width="14.5" style="8" customWidth="1"/>
    <col min="11" max="11" width="11.5" style="8"/>
    <col min="12" max="12" width="79.33203125" style="8" bestFit="1" customWidth="1"/>
    <col min="13" max="16384" width="11.5" style="8"/>
  </cols>
  <sheetData>
    <row r="1" spans="1:12" ht="21" customHeight="1">
      <c r="A1" s="28" t="s">
        <v>363</v>
      </c>
      <c r="B1" s="138" t="s">
        <v>513</v>
      </c>
      <c r="C1" s="138"/>
      <c r="D1" s="138"/>
      <c r="E1" s="138"/>
      <c r="F1" s="138"/>
      <c r="G1" s="138"/>
      <c r="H1" s="138"/>
      <c r="I1" s="138"/>
      <c r="J1" s="138"/>
    </row>
    <row r="2" spans="1:12" ht="30" customHeight="1">
      <c r="A2" s="139" t="s">
        <v>364</v>
      </c>
      <c r="B2" s="141" t="s">
        <v>522</v>
      </c>
      <c r="C2" s="141"/>
      <c r="D2" s="141"/>
      <c r="E2" s="141"/>
      <c r="F2" s="141"/>
      <c r="G2" s="141"/>
      <c r="H2" s="141"/>
      <c r="I2" s="141"/>
      <c r="J2" s="141"/>
    </row>
    <row r="3" spans="1:12">
      <c r="A3" s="139"/>
      <c r="B3" s="141"/>
      <c r="C3" s="141"/>
      <c r="D3" s="141"/>
      <c r="E3" s="141"/>
      <c r="F3" s="141"/>
      <c r="G3" s="141"/>
      <c r="H3" s="141"/>
      <c r="I3" s="141"/>
      <c r="J3" s="141"/>
    </row>
    <row r="4" spans="1:12">
      <c r="A4" s="139"/>
      <c r="B4" s="141"/>
      <c r="C4" s="141"/>
      <c r="D4" s="141"/>
      <c r="E4" s="141"/>
      <c r="F4" s="141"/>
      <c r="G4" s="141"/>
      <c r="H4" s="141"/>
      <c r="I4" s="141"/>
      <c r="J4" s="141"/>
    </row>
    <row r="5" spans="1:12" ht="64.5" customHeight="1" thickBot="1">
      <c r="A5" s="140"/>
      <c r="B5" s="141"/>
      <c r="C5" s="141"/>
      <c r="D5" s="141"/>
      <c r="E5" s="141"/>
      <c r="F5" s="141"/>
      <c r="G5" s="141"/>
      <c r="H5" s="141"/>
      <c r="I5" s="141"/>
      <c r="J5" s="141"/>
    </row>
    <row r="6" spans="1:12">
      <c r="B6" s="95" t="s">
        <v>657</v>
      </c>
      <c r="C6" s="95" t="s">
        <v>658</v>
      </c>
      <c r="E6" s="8"/>
      <c r="F6" s="8"/>
      <c r="G6" s="8"/>
    </row>
    <row r="7" spans="1:12" ht="15">
      <c r="B7" s="15" t="s">
        <v>503</v>
      </c>
      <c r="C7" s="96">
        <v>19</v>
      </c>
      <c r="E7" s="8"/>
      <c r="F7" s="8"/>
      <c r="G7" s="8"/>
    </row>
    <row r="8" spans="1:12" ht="56.25" customHeight="1">
      <c r="A8" s="15" t="s">
        <v>499</v>
      </c>
      <c r="B8" s="15" t="s">
        <v>496</v>
      </c>
      <c r="C8" s="15" t="s">
        <v>498</v>
      </c>
      <c r="D8" s="15" t="s">
        <v>509</v>
      </c>
      <c r="E8" s="15" t="s">
        <v>510</v>
      </c>
      <c r="F8" s="15" t="s">
        <v>514</v>
      </c>
      <c r="G8" s="15" t="s">
        <v>511</v>
      </c>
      <c r="H8" s="15" t="s">
        <v>512</v>
      </c>
      <c r="I8" s="15" t="s">
        <v>497</v>
      </c>
      <c r="J8" s="15" t="s">
        <v>650</v>
      </c>
      <c r="K8" s="64" t="s">
        <v>633</v>
      </c>
      <c r="L8" s="64" t="s">
        <v>649</v>
      </c>
    </row>
    <row r="9" spans="1:12" s="21" customFormat="1">
      <c r="A9" s="34" t="s">
        <v>615</v>
      </c>
      <c r="B9" s="42">
        <v>577715.27399999998</v>
      </c>
      <c r="C9" s="42">
        <v>7369511.2939999998</v>
      </c>
      <c r="D9" s="43">
        <v>2308.0990000000002</v>
      </c>
      <c r="E9" s="81">
        <v>43466</v>
      </c>
      <c r="F9" s="81">
        <v>43830</v>
      </c>
      <c r="G9" s="45" t="s">
        <v>624</v>
      </c>
      <c r="H9" s="53" t="s">
        <v>637</v>
      </c>
      <c r="I9" s="38" t="s">
        <v>654</v>
      </c>
      <c r="J9" s="45" t="s">
        <v>623</v>
      </c>
      <c r="K9" s="45" t="s">
        <v>634</v>
      </c>
      <c r="L9" s="38" t="s">
        <v>687</v>
      </c>
    </row>
    <row r="10" spans="1:12" s="21" customFormat="1">
      <c r="A10" s="34" t="s">
        <v>616</v>
      </c>
      <c r="B10" s="42">
        <v>572970.36699999997</v>
      </c>
      <c r="C10" s="42">
        <v>7373199.3710000003</v>
      </c>
      <c r="D10" s="43">
        <v>2303.125</v>
      </c>
      <c r="E10" s="81">
        <v>43466</v>
      </c>
      <c r="F10" s="81">
        <v>43830</v>
      </c>
      <c r="G10" s="45" t="s">
        <v>624</v>
      </c>
      <c r="H10" s="53" t="s">
        <v>638</v>
      </c>
      <c r="I10" s="38" t="s">
        <v>654</v>
      </c>
      <c r="J10" s="45" t="s">
        <v>623</v>
      </c>
      <c r="K10" s="45" t="s">
        <v>635</v>
      </c>
      <c r="L10" s="38" t="s">
        <v>689</v>
      </c>
    </row>
    <row r="11" spans="1:12" s="21" customFormat="1">
      <c r="A11" s="34" t="s">
        <v>617</v>
      </c>
      <c r="B11" s="42">
        <v>593720.88100000005</v>
      </c>
      <c r="C11" s="42">
        <v>7381893.7019999996</v>
      </c>
      <c r="D11" s="43">
        <v>2326.3249999999998</v>
      </c>
      <c r="E11" s="81">
        <v>43466</v>
      </c>
      <c r="F11" s="81">
        <v>43830</v>
      </c>
      <c r="G11" s="45" t="s">
        <v>624</v>
      </c>
      <c r="H11" s="53" t="s">
        <v>637</v>
      </c>
      <c r="I11" s="65" t="s">
        <v>651</v>
      </c>
      <c r="J11" s="45" t="s">
        <v>618</v>
      </c>
      <c r="K11" s="45" t="s">
        <v>634</v>
      </c>
      <c r="L11" s="49" t="s">
        <v>688</v>
      </c>
    </row>
    <row r="12" spans="1:12" s="21" customFormat="1">
      <c r="A12" s="34" t="s">
        <v>529</v>
      </c>
      <c r="B12" s="42">
        <v>573049.24600000004</v>
      </c>
      <c r="C12" s="42">
        <v>7384402.7970000003</v>
      </c>
      <c r="D12" s="43" t="s">
        <v>618</v>
      </c>
      <c r="E12" s="81">
        <v>43466</v>
      </c>
      <c r="F12" s="81">
        <v>43830</v>
      </c>
      <c r="G12" s="45" t="s">
        <v>624</v>
      </c>
      <c r="H12" s="53" t="s">
        <v>638</v>
      </c>
      <c r="I12" s="45" t="s">
        <v>618</v>
      </c>
      <c r="J12" s="45" t="s">
        <v>623</v>
      </c>
      <c r="K12" s="45" t="s">
        <v>635</v>
      </c>
      <c r="L12" s="38" t="s">
        <v>659</v>
      </c>
    </row>
    <row r="13" spans="1:12" s="21" customFormat="1">
      <c r="A13" s="34" t="s">
        <v>530</v>
      </c>
      <c r="B13" s="42">
        <v>564577.06299999997</v>
      </c>
      <c r="C13" s="42">
        <v>7386800.7630000003</v>
      </c>
      <c r="D13" s="43" t="s">
        <v>618</v>
      </c>
      <c r="E13" s="81">
        <v>43466</v>
      </c>
      <c r="F13" s="81">
        <v>43830</v>
      </c>
      <c r="G13" s="45" t="s">
        <v>624</v>
      </c>
      <c r="H13" s="53" t="s">
        <v>637</v>
      </c>
      <c r="I13" s="45" t="s">
        <v>618</v>
      </c>
      <c r="J13" s="45" t="s">
        <v>623</v>
      </c>
      <c r="K13" s="45" t="s">
        <v>634</v>
      </c>
      <c r="L13" s="45" t="s">
        <v>618</v>
      </c>
    </row>
    <row r="14" spans="1:12" s="21" customFormat="1">
      <c r="A14" s="34" t="s">
        <v>531</v>
      </c>
      <c r="B14" s="42">
        <v>563328.76500000001</v>
      </c>
      <c r="C14" s="42">
        <v>7387452.9649999999</v>
      </c>
      <c r="D14" s="43" t="s">
        <v>618</v>
      </c>
      <c r="E14" s="81">
        <v>43466</v>
      </c>
      <c r="F14" s="81">
        <v>43830</v>
      </c>
      <c r="G14" s="45" t="s">
        <v>624</v>
      </c>
      <c r="H14" s="53" t="s">
        <v>637</v>
      </c>
      <c r="I14" s="45" t="s">
        <v>618</v>
      </c>
      <c r="J14" s="45" t="s">
        <v>623</v>
      </c>
      <c r="K14" s="45" t="s">
        <v>634</v>
      </c>
      <c r="L14" s="45" t="s">
        <v>618</v>
      </c>
    </row>
    <row r="15" spans="1:12" s="21" customFormat="1">
      <c r="A15" s="34" t="s">
        <v>532</v>
      </c>
      <c r="B15" s="42">
        <v>563131.75800000003</v>
      </c>
      <c r="C15" s="42">
        <v>7386156.8039999995</v>
      </c>
      <c r="D15" s="43" t="s">
        <v>618</v>
      </c>
      <c r="E15" s="81">
        <v>43466</v>
      </c>
      <c r="F15" s="81">
        <v>43830</v>
      </c>
      <c r="G15" s="45" t="s">
        <v>624</v>
      </c>
      <c r="H15" s="53" t="s">
        <v>638</v>
      </c>
      <c r="I15" s="45" t="s">
        <v>618</v>
      </c>
      <c r="J15" s="45" t="s">
        <v>623</v>
      </c>
      <c r="K15" s="45" t="s">
        <v>635</v>
      </c>
      <c r="L15" s="45" t="s">
        <v>618</v>
      </c>
    </row>
    <row r="16" spans="1:12" s="21" customFormat="1">
      <c r="A16" s="34" t="s">
        <v>533</v>
      </c>
      <c r="B16" s="42">
        <v>564189.90700000001</v>
      </c>
      <c r="C16" s="42">
        <v>7387063.051</v>
      </c>
      <c r="D16" s="43" t="s">
        <v>618</v>
      </c>
      <c r="E16" s="81">
        <v>43466</v>
      </c>
      <c r="F16" s="81">
        <v>43830</v>
      </c>
      <c r="G16" s="45" t="s">
        <v>624</v>
      </c>
      <c r="H16" s="53" t="s">
        <v>637</v>
      </c>
      <c r="I16" s="45" t="s">
        <v>618</v>
      </c>
      <c r="J16" s="45" t="s">
        <v>623</v>
      </c>
      <c r="K16" s="45" t="s">
        <v>634</v>
      </c>
      <c r="L16" s="45" t="s">
        <v>618</v>
      </c>
    </row>
    <row r="17" spans="1:12" s="21" customFormat="1">
      <c r="A17" s="34" t="s">
        <v>534</v>
      </c>
      <c r="B17" s="42">
        <v>567620.93299999996</v>
      </c>
      <c r="C17" s="42">
        <v>7385473.4249999998</v>
      </c>
      <c r="D17" s="43">
        <v>2300.8420000000001</v>
      </c>
      <c r="E17" s="81" t="s">
        <v>618</v>
      </c>
      <c r="F17" s="81" t="s">
        <v>618</v>
      </c>
      <c r="G17" s="45" t="s">
        <v>618</v>
      </c>
      <c r="H17" s="45" t="s">
        <v>618</v>
      </c>
      <c r="I17" s="45" t="s">
        <v>618</v>
      </c>
      <c r="J17" s="45" t="s">
        <v>623</v>
      </c>
      <c r="K17" s="45" t="s">
        <v>618</v>
      </c>
      <c r="L17" s="38" t="s">
        <v>652</v>
      </c>
    </row>
    <row r="18" spans="1:12" s="21" customFormat="1">
      <c r="A18" s="34" t="s">
        <v>535</v>
      </c>
      <c r="B18" s="42">
        <v>566850</v>
      </c>
      <c r="C18" s="42">
        <v>7386202.8720000004</v>
      </c>
      <c r="D18" s="43" t="s">
        <v>618</v>
      </c>
      <c r="E18" s="81">
        <v>43466</v>
      </c>
      <c r="F18" s="81">
        <v>43830</v>
      </c>
      <c r="G18" s="45" t="s">
        <v>624</v>
      </c>
      <c r="H18" s="45" t="s">
        <v>639</v>
      </c>
      <c r="I18" s="45" t="s">
        <v>618</v>
      </c>
      <c r="J18" s="45" t="s">
        <v>623</v>
      </c>
      <c r="K18" s="45" t="s">
        <v>636</v>
      </c>
      <c r="L18" s="45" t="s">
        <v>618</v>
      </c>
    </row>
    <row r="19" spans="1:12" s="21" customFormat="1">
      <c r="A19" s="34" t="s">
        <v>536</v>
      </c>
      <c r="B19" s="42">
        <v>571140.67700000003</v>
      </c>
      <c r="C19" s="42">
        <v>7384542.6880000001</v>
      </c>
      <c r="D19" s="43" t="s">
        <v>618</v>
      </c>
      <c r="E19" s="81">
        <v>43466</v>
      </c>
      <c r="F19" s="81">
        <v>43830</v>
      </c>
      <c r="G19" s="45" t="s">
        <v>624</v>
      </c>
      <c r="H19" s="45" t="s">
        <v>639</v>
      </c>
      <c r="I19" s="45" t="s">
        <v>618</v>
      </c>
      <c r="J19" s="45" t="s">
        <v>623</v>
      </c>
      <c r="K19" s="45" t="s">
        <v>636</v>
      </c>
      <c r="L19" s="45" t="s">
        <v>618</v>
      </c>
    </row>
    <row r="20" spans="1:12" s="21" customFormat="1">
      <c r="A20" s="34" t="s">
        <v>537</v>
      </c>
      <c r="B20" s="42">
        <v>570069.51599999995</v>
      </c>
      <c r="C20" s="42">
        <v>7382264.0820000004</v>
      </c>
      <c r="D20" s="43" t="s">
        <v>618</v>
      </c>
      <c r="E20" s="81">
        <v>43466</v>
      </c>
      <c r="F20" s="81">
        <v>43830</v>
      </c>
      <c r="G20" s="45" t="s">
        <v>624</v>
      </c>
      <c r="H20" s="53" t="s">
        <v>638</v>
      </c>
      <c r="I20" s="45" t="s">
        <v>618</v>
      </c>
      <c r="J20" s="45" t="s">
        <v>623</v>
      </c>
      <c r="K20" s="45" t="s">
        <v>635</v>
      </c>
      <c r="L20" s="45" t="s">
        <v>618</v>
      </c>
    </row>
    <row r="21" spans="1:12" s="21" customFormat="1">
      <c r="A21" s="34" t="s">
        <v>538</v>
      </c>
      <c r="B21" s="42">
        <v>570206.69200000004</v>
      </c>
      <c r="C21" s="42">
        <v>7385289.9539999999</v>
      </c>
      <c r="D21" s="43" t="s">
        <v>618</v>
      </c>
      <c r="E21" s="81" t="s">
        <v>618</v>
      </c>
      <c r="F21" s="81" t="s">
        <v>618</v>
      </c>
      <c r="G21" s="45" t="s">
        <v>618</v>
      </c>
      <c r="H21" s="45" t="s">
        <v>618</v>
      </c>
      <c r="I21" s="45" t="s">
        <v>618</v>
      </c>
      <c r="J21" s="45" t="s">
        <v>623</v>
      </c>
      <c r="K21" s="45" t="s">
        <v>618</v>
      </c>
      <c r="L21" s="38" t="s">
        <v>652</v>
      </c>
    </row>
    <row r="22" spans="1:12" s="21" customFormat="1">
      <c r="A22" s="34" t="s">
        <v>539</v>
      </c>
      <c r="B22" s="42">
        <v>567527</v>
      </c>
      <c r="C22" s="42">
        <v>7387606</v>
      </c>
      <c r="D22" s="43">
        <v>2300.0360000000001</v>
      </c>
      <c r="E22" s="81">
        <v>43466</v>
      </c>
      <c r="F22" s="81">
        <v>43830</v>
      </c>
      <c r="G22" s="45" t="s">
        <v>624</v>
      </c>
      <c r="H22" s="53" t="s">
        <v>637</v>
      </c>
      <c r="I22" s="45" t="s">
        <v>618</v>
      </c>
      <c r="J22" s="45" t="s">
        <v>623</v>
      </c>
      <c r="K22" s="45" t="s">
        <v>634</v>
      </c>
      <c r="L22" s="45" t="s">
        <v>618</v>
      </c>
    </row>
    <row r="23" spans="1:12" s="21" customFormat="1">
      <c r="A23" s="34" t="s">
        <v>543</v>
      </c>
      <c r="B23" s="42">
        <v>566322.60900000005</v>
      </c>
      <c r="C23" s="42">
        <v>7386495.1739999996</v>
      </c>
      <c r="D23" s="43" t="s">
        <v>618</v>
      </c>
      <c r="E23" s="81" t="s">
        <v>618</v>
      </c>
      <c r="F23" s="81" t="s">
        <v>618</v>
      </c>
      <c r="G23" s="45" t="s">
        <v>618</v>
      </c>
      <c r="H23" s="45" t="s">
        <v>618</v>
      </c>
      <c r="I23" s="45" t="s">
        <v>618</v>
      </c>
      <c r="J23" s="45" t="s">
        <v>623</v>
      </c>
      <c r="K23" s="45" t="s">
        <v>618</v>
      </c>
      <c r="L23" s="38" t="s">
        <v>652</v>
      </c>
    </row>
    <row r="24" spans="1:12" s="21" customFormat="1">
      <c r="A24" s="34" t="s">
        <v>544</v>
      </c>
      <c r="B24" s="42">
        <v>567341.69499999995</v>
      </c>
      <c r="C24" s="42">
        <v>7385806.4989999998</v>
      </c>
      <c r="D24" s="43" t="s">
        <v>618</v>
      </c>
      <c r="E24" s="81" t="s">
        <v>618</v>
      </c>
      <c r="F24" s="81" t="s">
        <v>618</v>
      </c>
      <c r="G24" s="45" t="s">
        <v>618</v>
      </c>
      <c r="H24" s="45" t="s">
        <v>618</v>
      </c>
      <c r="I24" s="45" t="s">
        <v>618</v>
      </c>
      <c r="J24" s="45" t="s">
        <v>623</v>
      </c>
      <c r="K24" s="45" t="s">
        <v>618</v>
      </c>
      <c r="L24" s="38" t="s">
        <v>652</v>
      </c>
    </row>
    <row r="25" spans="1:12" s="21" customFormat="1">
      <c r="A25" s="34" t="s">
        <v>545</v>
      </c>
      <c r="B25" s="42">
        <v>565678.82200000004</v>
      </c>
      <c r="C25" s="42">
        <v>7386693.108</v>
      </c>
      <c r="D25" s="43" t="s">
        <v>618</v>
      </c>
      <c r="E25" s="81">
        <v>43466</v>
      </c>
      <c r="F25" s="81">
        <v>43616</v>
      </c>
      <c r="G25" s="45" t="s">
        <v>624</v>
      </c>
      <c r="H25" s="53" t="s">
        <v>638</v>
      </c>
      <c r="I25" s="45" t="s">
        <v>618</v>
      </c>
      <c r="J25" s="45" t="s">
        <v>623</v>
      </c>
      <c r="K25" s="45" t="s">
        <v>635</v>
      </c>
      <c r="L25" s="38"/>
    </row>
    <row r="26" spans="1:12" s="21" customFormat="1">
      <c r="A26" s="34" t="s">
        <v>546</v>
      </c>
      <c r="B26" s="54">
        <v>556150.99899999995</v>
      </c>
      <c r="C26" s="54">
        <v>7381491.7630000003</v>
      </c>
      <c r="D26" s="43" t="s">
        <v>618</v>
      </c>
      <c r="E26" s="81">
        <v>43466</v>
      </c>
      <c r="F26" s="81">
        <v>43830</v>
      </c>
      <c r="G26" s="45" t="s">
        <v>624</v>
      </c>
      <c r="H26" s="53" t="s">
        <v>638</v>
      </c>
      <c r="I26" s="45" t="s">
        <v>618</v>
      </c>
      <c r="J26" s="45" t="s">
        <v>623</v>
      </c>
      <c r="K26" s="45" t="s">
        <v>635</v>
      </c>
      <c r="L26" s="45" t="s">
        <v>618</v>
      </c>
    </row>
    <row r="27" spans="1:12" s="21" customFormat="1">
      <c r="A27" s="34" t="s">
        <v>547</v>
      </c>
      <c r="B27" s="42">
        <v>571688.64800000004</v>
      </c>
      <c r="C27" s="42">
        <v>7387481.7640000004</v>
      </c>
      <c r="D27" s="43" t="s">
        <v>618</v>
      </c>
      <c r="E27" s="81">
        <v>43466</v>
      </c>
      <c r="F27" s="81">
        <v>43830</v>
      </c>
      <c r="G27" s="45" t="s">
        <v>624</v>
      </c>
      <c r="H27" s="45" t="s">
        <v>639</v>
      </c>
      <c r="I27" s="45" t="s">
        <v>618</v>
      </c>
      <c r="J27" s="45" t="s">
        <v>623</v>
      </c>
      <c r="K27" s="45" t="s">
        <v>636</v>
      </c>
      <c r="L27" s="38" t="s">
        <v>660</v>
      </c>
    </row>
    <row r="28" spans="1:12" s="21" customFormat="1">
      <c r="A28" s="34" t="s">
        <v>548</v>
      </c>
      <c r="B28" s="42">
        <v>555731.39800000004</v>
      </c>
      <c r="C28" s="42">
        <v>7380458.8169999998</v>
      </c>
      <c r="D28" s="43">
        <v>2300.953</v>
      </c>
      <c r="E28" s="81">
        <v>43466</v>
      </c>
      <c r="F28" s="81">
        <v>43830</v>
      </c>
      <c r="G28" s="45" t="s">
        <v>624</v>
      </c>
      <c r="H28" s="45" t="s">
        <v>639</v>
      </c>
      <c r="I28" s="45" t="s">
        <v>618</v>
      </c>
      <c r="J28" s="45" t="s">
        <v>623</v>
      </c>
      <c r="K28" s="45" t="s">
        <v>636</v>
      </c>
      <c r="L28" s="45" t="s">
        <v>618</v>
      </c>
    </row>
    <row r="29" spans="1:12" s="21" customFormat="1">
      <c r="A29" s="34" t="s">
        <v>549</v>
      </c>
      <c r="B29" s="42">
        <v>557531</v>
      </c>
      <c r="C29" s="42">
        <v>7382959.9469999997</v>
      </c>
      <c r="D29" s="43" t="s">
        <v>618</v>
      </c>
      <c r="E29" s="81">
        <v>43466</v>
      </c>
      <c r="F29" s="81">
        <v>43830</v>
      </c>
      <c r="G29" s="45" t="s">
        <v>624</v>
      </c>
      <c r="H29" s="45" t="s">
        <v>639</v>
      </c>
      <c r="I29" s="45" t="s">
        <v>618</v>
      </c>
      <c r="J29" s="45" t="s">
        <v>623</v>
      </c>
      <c r="K29" s="45" t="s">
        <v>636</v>
      </c>
      <c r="L29" s="45" t="s">
        <v>618</v>
      </c>
    </row>
    <row r="30" spans="1:12" s="21" customFormat="1">
      <c r="A30" s="34" t="s">
        <v>560</v>
      </c>
      <c r="B30" s="36">
        <v>558828.11699999997</v>
      </c>
      <c r="C30" s="36">
        <v>7383839.9620000003</v>
      </c>
      <c r="D30" s="43">
        <v>2301.5859999999998</v>
      </c>
      <c r="E30" s="81">
        <v>43466</v>
      </c>
      <c r="F30" s="81">
        <v>43830</v>
      </c>
      <c r="G30" s="45" t="s">
        <v>624</v>
      </c>
      <c r="H30" s="53" t="s">
        <v>638</v>
      </c>
      <c r="I30" s="45" t="s">
        <v>618</v>
      </c>
      <c r="J30" s="45" t="s">
        <v>623</v>
      </c>
      <c r="K30" s="45" t="s">
        <v>635</v>
      </c>
      <c r="L30" s="45" t="s">
        <v>618</v>
      </c>
    </row>
    <row r="31" spans="1:12" s="21" customFormat="1">
      <c r="A31" s="34" t="s">
        <v>550</v>
      </c>
      <c r="B31" s="42">
        <v>562024.81599999999</v>
      </c>
      <c r="C31" s="42">
        <v>7385745.6679999996</v>
      </c>
      <c r="D31" s="43">
        <v>2300.241</v>
      </c>
      <c r="E31" s="81" t="s">
        <v>618</v>
      </c>
      <c r="F31" s="81" t="s">
        <v>618</v>
      </c>
      <c r="G31" s="45" t="s">
        <v>618</v>
      </c>
      <c r="H31" s="45" t="s">
        <v>618</v>
      </c>
      <c r="I31" s="45" t="s">
        <v>618</v>
      </c>
      <c r="J31" s="45" t="s">
        <v>623</v>
      </c>
      <c r="K31" s="45" t="s">
        <v>618</v>
      </c>
      <c r="L31" s="38" t="s">
        <v>652</v>
      </c>
    </row>
    <row r="32" spans="1:12" s="21" customFormat="1">
      <c r="A32" s="34" t="s">
        <v>551</v>
      </c>
      <c r="B32" s="42">
        <v>563358.80900000001</v>
      </c>
      <c r="C32" s="42">
        <v>7387632.4000000004</v>
      </c>
      <c r="D32" s="43">
        <v>2300.3090000000002</v>
      </c>
      <c r="E32" s="81" t="s">
        <v>618</v>
      </c>
      <c r="F32" s="81" t="s">
        <v>618</v>
      </c>
      <c r="G32" s="45" t="s">
        <v>618</v>
      </c>
      <c r="H32" s="45" t="s">
        <v>618</v>
      </c>
      <c r="I32" s="45" t="s">
        <v>618</v>
      </c>
      <c r="J32" s="45" t="s">
        <v>623</v>
      </c>
      <c r="K32" s="45" t="s">
        <v>618</v>
      </c>
      <c r="L32" s="38" t="s">
        <v>652</v>
      </c>
    </row>
    <row r="33" spans="1:12" s="21" customFormat="1">
      <c r="A33" s="34" t="s">
        <v>552</v>
      </c>
      <c r="B33" s="42">
        <v>567427.87600000005</v>
      </c>
      <c r="C33" s="42">
        <v>7384986.5020000003</v>
      </c>
      <c r="D33" s="43">
        <v>2300.4549999999999</v>
      </c>
      <c r="E33" s="81">
        <v>43678</v>
      </c>
      <c r="F33" s="81">
        <v>43830</v>
      </c>
      <c r="G33" s="45" t="s">
        <v>624</v>
      </c>
      <c r="H33" s="53" t="s">
        <v>638</v>
      </c>
      <c r="I33" s="45" t="s">
        <v>618</v>
      </c>
      <c r="J33" s="45" t="s">
        <v>623</v>
      </c>
      <c r="K33" s="45" t="s">
        <v>635</v>
      </c>
      <c r="L33" s="38" t="s">
        <v>661</v>
      </c>
    </row>
    <row r="34" spans="1:12" s="21" customFormat="1">
      <c r="A34" s="44" t="s">
        <v>564</v>
      </c>
      <c r="B34" s="36">
        <v>567423.62699999998</v>
      </c>
      <c r="C34" s="36">
        <v>7384090.0360000003</v>
      </c>
      <c r="D34" s="43">
        <v>2300.8670000000002</v>
      </c>
      <c r="E34" s="81">
        <v>43466</v>
      </c>
      <c r="F34" s="81">
        <v>43830</v>
      </c>
      <c r="G34" s="45" t="s">
        <v>624</v>
      </c>
      <c r="H34" s="53" t="s">
        <v>638</v>
      </c>
      <c r="I34" s="45" t="s">
        <v>618</v>
      </c>
      <c r="J34" s="45" t="s">
        <v>623</v>
      </c>
      <c r="K34" s="45" t="s">
        <v>635</v>
      </c>
      <c r="L34" s="45" t="s">
        <v>618</v>
      </c>
    </row>
    <row r="35" spans="1:12" s="21" customFormat="1">
      <c r="A35" s="34" t="s">
        <v>553</v>
      </c>
      <c r="B35" s="42">
        <v>561483.06799999997</v>
      </c>
      <c r="C35" s="42">
        <v>7386129.3210000005</v>
      </c>
      <c r="D35" s="43">
        <v>2300.2959999999998</v>
      </c>
      <c r="E35" s="81" t="s">
        <v>618</v>
      </c>
      <c r="F35" s="81" t="s">
        <v>618</v>
      </c>
      <c r="G35" s="45" t="s">
        <v>618</v>
      </c>
      <c r="H35" s="45" t="s">
        <v>618</v>
      </c>
      <c r="I35" s="45" t="s">
        <v>618</v>
      </c>
      <c r="J35" s="45" t="s">
        <v>623</v>
      </c>
      <c r="K35" s="45" t="s">
        <v>618</v>
      </c>
      <c r="L35" s="38" t="s">
        <v>652</v>
      </c>
    </row>
    <row r="36" spans="1:12" s="21" customFormat="1">
      <c r="A36" s="34" t="s">
        <v>554</v>
      </c>
      <c r="B36" s="42">
        <v>556045.66399999999</v>
      </c>
      <c r="C36" s="42">
        <v>7380947.6179999998</v>
      </c>
      <c r="D36" s="43">
        <v>2300.7040000000002</v>
      </c>
      <c r="E36" s="81">
        <v>43466</v>
      </c>
      <c r="F36" s="81">
        <v>43830</v>
      </c>
      <c r="G36" s="45" t="s">
        <v>624</v>
      </c>
      <c r="H36" s="53" t="s">
        <v>638</v>
      </c>
      <c r="I36" s="45" t="s">
        <v>618</v>
      </c>
      <c r="J36" s="45" t="s">
        <v>623</v>
      </c>
      <c r="K36" s="45" t="s">
        <v>635</v>
      </c>
      <c r="L36" s="45" t="s">
        <v>618</v>
      </c>
    </row>
    <row r="37" spans="1:12" s="21" customFormat="1">
      <c r="A37" s="34" t="s">
        <v>555</v>
      </c>
      <c r="B37" s="42">
        <v>556639.05200000003</v>
      </c>
      <c r="C37" s="42">
        <v>7381750.0959999999</v>
      </c>
      <c r="D37" s="43">
        <v>2300.7559999999999</v>
      </c>
      <c r="E37" s="81">
        <v>43466</v>
      </c>
      <c r="F37" s="81">
        <v>43830</v>
      </c>
      <c r="G37" s="45" t="s">
        <v>624</v>
      </c>
      <c r="H37" s="45" t="s">
        <v>639</v>
      </c>
      <c r="I37" s="45" t="s">
        <v>618</v>
      </c>
      <c r="J37" s="45" t="s">
        <v>623</v>
      </c>
      <c r="K37" s="45" t="s">
        <v>636</v>
      </c>
      <c r="L37" s="45" t="s">
        <v>618</v>
      </c>
    </row>
    <row r="38" spans="1:12" s="21" customFormat="1">
      <c r="A38" s="34" t="s">
        <v>556</v>
      </c>
      <c r="B38" s="42">
        <v>557315.34100000001</v>
      </c>
      <c r="C38" s="42">
        <v>7382634.7680000002</v>
      </c>
      <c r="D38" s="43">
        <v>2301.0230000000001</v>
      </c>
      <c r="E38" s="81">
        <v>43466</v>
      </c>
      <c r="F38" s="81">
        <v>43830</v>
      </c>
      <c r="G38" s="45" t="s">
        <v>624</v>
      </c>
      <c r="H38" s="53" t="s">
        <v>638</v>
      </c>
      <c r="I38" s="45" t="s">
        <v>618</v>
      </c>
      <c r="J38" s="45" t="s">
        <v>623</v>
      </c>
      <c r="K38" s="45" t="s">
        <v>635</v>
      </c>
      <c r="L38" s="45" t="s">
        <v>618</v>
      </c>
    </row>
    <row r="39" spans="1:12" s="21" customFormat="1">
      <c r="A39" s="34" t="s">
        <v>557</v>
      </c>
      <c r="B39" s="42">
        <v>557888.70299999998</v>
      </c>
      <c r="C39" s="42">
        <v>7383270.1890000002</v>
      </c>
      <c r="D39" s="43">
        <v>2300.7280000000001</v>
      </c>
      <c r="E39" s="81" t="s">
        <v>618</v>
      </c>
      <c r="F39" s="81" t="s">
        <v>618</v>
      </c>
      <c r="G39" s="45" t="s">
        <v>618</v>
      </c>
      <c r="H39" s="45" t="s">
        <v>618</v>
      </c>
      <c r="I39" s="45" t="s">
        <v>618</v>
      </c>
      <c r="J39" s="45" t="s">
        <v>623</v>
      </c>
      <c r="K39" s="45" t="s">
        <v>618</v>
      </c>
      <c r="L39" s="38" t="s">
        <v>652</v>
      </c>
    </row>
    <row r="40" spans="1:12" s="21" customFormat="1">
      <c r="A40" s="34" t="s">
        <v>567</v>
      </c>
      <c r="B40" s="36">
        <v>568327.17299999995</v>
      </c>
      <c r="C40" s="36">
        <v>7388253.9579999996</v>
      </c>
      <c r="D40" s="43">
        <v>2301.0369999999998</v>
      </c>
      <c r="E40" s="81">
        <v>43466</v>
      </c>
      <c r="F40" s="81">
        <v>43830</v>
      </c>
      <c r="G40" s="45" t="s">
        <v>624</v>
      </c>
      <c r="H40" s="45" t="s">
        <v>639</v>
      </c>
      <c r="I40" s="45" t="s">
        <v>618</v>
      </c>
      <c r="J40" s="45" t="s">
        <v>623</v>
      </c>
      <c r="K40" s="45" t="s">
        <v>636</v>
      </c>
      <c r="L40" s="45" t="s">
        <v>618</v>
      </c>
    </row>
    <row r="41" spans="1:12" s="21" customFormat="1">
      <c r="A41" s="34" t="s">
        <v>568</v>
      </c>
      <c r="B41" s="36">
        <v>568527</v>
      </c>
      <c r="C41" s="36">
        <v>7388255</v>
      </c>
      <c r="D41" s="43" t="s">
        <v>618</v>
      </c>
      <c r="E41" s="81">
        <v>43466</v>
      </c>
      <c r="F41" s="81">
        <v>43830</v>
      </c>
      <c r="G41" s="45" t="s">
        <v>624</v>
      </c>
      <c r="H41" s="53" t="s">
        <v>638</v>
      </c>
      <c r="I41" s="45" t="s">
        <v>618</v>
      </c>
      <c r="J41" s="45" t="s">
        <v>623</v>
      </c>
      <c r="K41" s="45" t="s">
        <v>635</v>
      </c>
      <c r="L41" s="45" t="s">
        <v>618</v>
      </c>
    </row>
    <row r="42" spans="1:12" s="21" customFormat="1">
      <c r="A42" s="34" t="s">
        <v>576</v>
      </c>
      <c r="B42" s="36">
        <v>556197</v>
      </c>
      <c r="C42" s="36">
        <v>7380497</v>
      </c>
      <c r="D42" s="43" t="s">
        <v>618</v>
      </c>
      <c r="E42" s="81">
        <v>43466</v>
      </c>
      <c r="F42" s="81">
        <v>43830</v>
      </c>
      <c r="G42" s="45" t="s">
        <v>624</v>
      </c>
      <c r="H42" s="53" t="s">
        <v>637</v>
      </c>
      <c r="I42" s="45" t="s">
        <v>618</v>
      </c>
      <c r="J42" s="45" t="s">
        <v>623</v>
      </c>
      <c r="K42" s="45" t="s">
        <v>634</v>
      </c>
      <c r="L42" s="45" t="s">
        <v>618</v>
      </c>
    </row>
    <row r="43" spans="1:12" s="21" customFormat="1">
      <c r="A43" s="34" t="s">
        <v>566</v>
      </c>
      <c r="B43" s="36">
        <v>568447.50600000005</v>
      </c>
      <c r="C43" s="36">
        <v>7385038.9299999997</v>
      </c>
      <c r="D43" s="43">
        <v>2301.11</v>
      </c>
      <c r="E43" s="81">
        <v>43466</v>
      </c>
      <c r="F43" s="81">
        <v>43830</v>
      </c>
      <c r="G43" s="45" t="s">
        <v>624</v>
      </c>
      <c r="H43" s="45" t="s">
        <v>639</v>
      </c>
      <c r="I43" s="45" t="s">
        <v>618</v>
      </c>
      <c r="J43" s="45" t="s">
        <v>623</v>
      </c>
      <c r="K43" s="45" t="s">
        <v>636</v>
      </c>
      <c r="L43" s="45" t="s">
        <v>618</v>
      </c>
    </row>
    <row r="44" spans="1:12" s="21" customFormat="1">
      <c r="A44" s="34" t="s">
        <v>569</v>
      </c>
      <c r="B44" s="36">
        <v>568527</v>
      </c>
      <c r="C44" s="36">
        <v>7384385</v>
      </c>
      <c r="D44" s="43" t="s">
        <v>618</v>
      </c>
      <c r="E44" s="81">
        <v>43466</v>
      </c>
      <c r="F44" s="81">
        <v>43830</v>
      </c>
      <c r="G44" s="45" t="s">
        <v>624</v>
      </c>
      <c r="H44" s="53" t="s">
        <v>637</v>
      </c>
      <c r="I44" s="45" t="s">
        <v>618</v>
      </c>
      <c r="J44" s="45" t="s">
        <v>623</v>
      </c>
      <c r="K44" s="45" t="s">
        <v>634</v>
      </c>
      <c r="L44" s="45" t="s">
        <v>618</v>
      </c>
    </row>
    <row r="45" spans="1:12" s="21" customFormat="1">
      <c r="A45" s="34" t="s">
        <v>570</v>
      </c>
      <c r="B45" s="36">
        <v>568691.13500000001</v>
      </c>
      <c r="C45" s="36">
        <v>7388484.7589999996</v>
      </c>
      <c r="D45" s="43">
        <v>2301.2190000000001</v>
      </c>
      <c r="E45" s="81" t="s">
        <v>618</v>
      </c>
      <c r="F45" s="81" t="s">
        <v>618</v>
      </c>
      <c r="G45" s="45" t="s">
        <v>618</v>
      </c>
      <c r="H45" s="45" t="s">
        <v>618</v>
      </c>
      <c r="I45" s="45" t="s">
        <v>618</v>
      </c>
      <c r="J45" s="45" t="s">
        <v>623</v>
      </c>
      <c r="K45" s="45" t="s">
        <v>618</v>
      </c>
      <c r="L45" s="38" t="s">
        <v>652</v>
      </c>
    </row>
    <row r="46" spans="1:12" s="21" customFormat="1">
      <c r="A46" s="34" t="s">
        <v>571</v>
      </c>
      <c r="B46" s="36">
        <v>555344</v>
      </c>
      <c r="C46" s="36">
        <v>7380892</v>
      </c>
      <c r="D46" s="43" t="s">
        <v>618</v>
      </c>
      <c r="E46" s="81" t="s">
        <v>618</v>
      </c>
      <c r="F46" s="81" t="s">
        <v>618</v>
      </c>
      <c r="G46" s="45" t="s">
        <v>618</v>
      </c>
      <c r="H46" s="45" t="s">
        <v>618</v>
      </c>
      <c r="I46" s="45" t="s">
        <v>618</v>
      </c>
      <c r="J46" s="45" t="s">
        <v>623</v>
      </c>
      <c r="K46" s="45" t="s">
        <v>618</v>
      </c>
      <c r="L46" s="38" t="s">
        <v>652</v>
      </c>
    </row>
    <row r="47" spans="1:12" s="21" customFormat="1">
      <c r="A47" s="34" t="s">
        <v>572</v>
      </c>
      <c r="B47" s="36">
        <v>567472</v>
      </c>
      <c r="C47" s="36">
        <v>7383701</v>
      </c>
      <c r="D47" s="43" t="s">
        <v>618</v>
      </c>
      <c r="E47" s="81">
        <v>43466</v>
      </c>
      <c r="F47" s="81">
        <v>43830</v>
      </c>
      <c r="G47" s="45" t="s">
        <v>624</v>
      </c>
      <c r="H47" s="53" t="s">
        <v>637</v>
      </c>
      <c r="I47" s="45" t="s">
        <v>618</v>
      </c>
      <c r="J47" s="45" t="s">
        <v>623</v>
      </c>
      <c r="K47" s="45" t="s">
        <v>634</v>
      </c>
      <c r="L47" s="45" t="s">
        <v>618</v>
      </c>
    </row>
    <row r="48" spans="1:12" s="21" customFormat="1">
      <c r="A48" s="34" t="s">
        <v>573</v>
      </c>
      <c r="B48" s="36">
        <v>567715</v>
      </c>
      <c r="C48" s="36">
        <v>7382838</v>
      </c>
      <c r="D48" s="43" t="s">
        <v>618</v>
      </c>
      <c r="E48" s="81">
        <v>43466</v>
      </c>
      <c r="F48" s="81">
        <v>43830</v>
      </c>
      <c r="G48" s="45" t="s">
        <v>624</v>
      </c>
      <c r="H48" s="53" t="s">
        <v>637</v>
      </c>
      <c r="I48" s="45" t="s">
        <v>618</v>
      </c>
      <c r="J48" s="45" t="s">
        <v>623</v>
      </c>
      <c r="K48" s="45" t="s">
        <v>634</v>
      </c>
      <c r="L48" s="45" t="s">
        <v>618</v>
      </c>
    </row>
    <row r="49" spans="1:12" s="21" customFormat="1">
      <c r="A49" s="34" t="s">
        <v>620</v>
      </c>
      <c r="B49" s="36">
        <v>567680</v>
      </c>
      <c r="C49" s="36">
        <v>7385933</v>
      </c>
      <c r="D49" s="43" t="s">
        <v>618</v>
      </c>
      <c r="E49" s="81">
        <v>43466</v>
      </c>
      <c r="F49" s="81">
        <v>43830</v>
      </c>
      <c r="G49" s="45" t="s">
        <v>624</v>
      </c>
      <c r="H49" s="53" t="s">
        <v>638</v>
      </c>
      <c r="I49" s="45" t="s">
        <v>618</v>
      </c>
      <c r="J49" s="45" t="s">
        <v>623</v>
      </c>
      <c r="K49" s="45" t="s">
        <v>635</v>
      </c>
      <c r="L49" s="45" t="s">
        <v>618</v>
      </c>
    </row>
    <row r="50" spans="1:12" s="21" customFormat="1">
      <c r="A50" s="34" t="s">
        <v>574</v>
      </c>
      <c r="B50" s="36">
        <v>567161</v>
      </c>
      <c r="C50" s="36">
        <v>7384464</v>
      </c>
      <c r="D50" s="43" t="s">
        <v>618</v>
      </c>
      <c r="E50" s="81">
        <v>43466</v>
      </c>
      <c r="F50" s="81">
        <v>43830</v>
      </c>
      <c r="G50" s="45" t="s">
        <v>624</v>
      </c>
      <c r="H50" s="53" t="s">
        <v>638</v>
      </c>
      <c r="I50" s="45" t="s">
        <v>618</v>
      </c>
      <c r="J50" s="45" t="s">
        <v>623</v>
      </c>
      <c r="K50" s="45" t="s">
        <v>635</v>
      </c>
      <c r="L50" s="38" t="s">
        <v>662</v>
      </c>
    </row>
    <row r="51" spans="1:12" s="21" customFormat="1">
      <c r="A51" s="34" t="s">
        <v>575</v>
      </c>
      <c r="B51" s="36">
        <v>567510</v>
      </c>
      <c r="C51" s="36">
        <v>7383140</v>
      </c>
      <c r="D51" s="43" t="s">
        <v>618</v>
      </c>
      <c r="E51" s="81">
        <v>43466</v>
      </c>
      <c r="F51" s="81">
        <v>43830</v>
      </c>
      <c r="G51" s="45" t="s">
        <v>624</v>
      </c>
      <c r="H51" s="53" t="s">
        <v>637</v>
      </c>
      <c r="I51" s="45" t="s">
        <v>618</v>
      </c>
      <c r="J51" s="45" t="s">
        <v>623</v>
      </c>
      <c r="K51" s="45" t="s">
        <v>634</v>
      </c>
      <c r="L51" s="45" t="s">
        <v>618</v>
      </c>
    </row>
    <row r="52" spans="1:12" s="21" customFormat="1">
      <c r="A52" s="34" t="s">
        <v>558</v>
      </c>
      <c r="B52" s="36">
        <v>568163.69900000002</v>
      </c>
      <c r="C52" s="36">
        <v>7383446.0829999996</v>
      </c>
      <c r="D52" s="43">
        <v>2300.84</v>
      </c>
      <c r="E52" s="81" t="s">
        <v>618</v>
      </c>
      <c r="F52" s="81" t="s">
        <v>618</v>
      </c>
      <c r="G52" s="45" t="s">
        <v>618</v>
      </c>
      <c r="H52" s="45" t="s">
        <v>618</v>
      </c>
      <c r="I52" s="45" t="s">
        <v>618</v>
      </c>
      <c r="J52" s="45" t="s">
        <v>623</v>
      </c>
      <c r="K52" s="45" t="s">
        <v>618</v>
      </c>
      <c r="L52" s="38" t="s">
        <v>652</v>
      </c>
    </row>
    <row r="53" spans="1:12" s="21" customFormat="1">
      <c r="A53" s="34" t="s">
        <v>578</v>
      </c>
      <c r="B53" s="36">
        <v>567309</v>
      </c>
      <c r="C53" s="36">
        <v>7385419</v>
      </c>
      <c r="D53" s="43" t="s">
        <v>618</v>
      </c>
      <c r="E53" s="81">
        <v>43466</v>
      </c>
      <c r="F53" s="81">
        <v>43677</v>
      </c>
      <c r="G53" s="45" t="s">
        <v>624</v>
      </c>
      <c r="H53" s="53" t="s">
        <v>637</v>
      </c>
      <c r="I53" s="45" t="s">
        <v>618</v>
      </c>
      <c r="J53" s="45" t="s">
        <v>623</v>
      </c>
      <c r="K53" s="45" t="s">
        <v>634</v>
      </c>
      <c r="L53" s="38" t="s">
        <v>663</v>
      </c>
    </row>
    <row r="54" spans="1:12" s="21" customFormat="1">
      <c r="A54" s="34" t="s">
        <v>579</v>
      </c>
      <c r="B54" s="36">
        <v>558413</v>
      </c>
      <c r="C54" s="36">
        <v>7383460</v>
      </c>
      <c r="D54" s="43" t="s">
        <v>618</v>
      </c>
      <c r="E54" s="81">
        <v>43466</v>
      </c>
      <c r="F54" s="81">
        <v>43830</v>
      </c>
      <c r="G54" s="45" t="s">
        <v>624</v>
      </c>
      <c r="H54" s="53" t="s">
        <v>638</v>
      </c>
      <c r="I54" s="45" t="s">
        <v>618</v>
      </c>
      <c r="J54" s="45" t="s">
        <v>623</v>
      </c>
      <c r="K54" s="45" t="s">
        <v>635</v>
      </c>
      <c r="L54" s="45" t="s">
        <v>618</v>
      </c>
    </row>
    <row r="55" spans="1:12" s="21" customFormat="1">
      <c r="A55" s="34" t="s">
        <v>577</v>
      </c>
      <c r="B55" s="36">
        <v>559953</v>
      </c>
      <c r="C55" s="36">
        <v>7386201</v>
      </c>
      <c r="D55" s="43" t="s">
        <v>618</v>
      </c>
      <c r="E55" s="81">
        <v>43466</v>
      </c>
      <c r="F55" s="81">
        <v>43616</v>
      </c>
      <c r="G55" s="45" t="s">
        <v>624</v>
      </c>
      <c r="H55" s="53" t="s">
        <v>638</v>
      </c>
      <c r="I55" s="45" t="s">
        <v>618</v>
      </c>
      <c r="J55" s="45" t="s">
        <v>623</v>
      </c>
      <c r="K55" s="45" t="s">
        <v>635</v>
      </c>
      <c r="L55" s="38" t="s">
        <v>664</v>
      </c>
    </row>
    <row r="56" spans="1:12">
      <c r="A56" s="55" t="s">
        <v>565</v>
      </c>
      <c r="B56" s="35">
        <v>568043.33100000001</v>
      </c>
      <c r="C56" s="35">
        <v>7384955.4330000002</v>
      </c>
      <c r="D56" s="56">
        <v>2300.7170000000001</v>
      </c>
      <c r="E56" s="81">
        <v>43466</v>
      </c>
      <c r="F56" s="82">
        <v>43830</v>
      </c>
      <c r="G56" s="45" t="s">
        <v>624</v>
      </c>
      <c r="H56" s="57" t="s">
        <v>638</v>
      </c>
      <c r="I56" s="45" t="s">
        <v>618</v>
      </c>
      <c r="J56" s="32" t="s">
        <v>623</v>
      </c>
      <c r="K56" s="32" t="s">
        <v>635</v>
      </c>
      <c r="L56" s="45" t="s">
        <v>618</v>
      </c>
    </row>
    <row r="57" spans="1:12">
      <c r="A57" s="58" t="s">
        <v>593</v>
      </c>
      <c r="B57" s="35">
        <v>563437</v>
      </c>
      <c r="C57" s="35">
        <v>7386040</v>
      </c>
      <c r="D57" s="56" t="s">
        <v>618</v>
      </c>
      <c r="E57" s="81">
        <v>43466</v>
      </c>
      <c r="F57" s="82">
        <v>43830</v>
      </c>
      <c r="G57" s="45" t="s">
        <v>624</v>
      </c>
      <c r="H57" s="57" t="s">
        <v>638</v>
      </c>
      <c r="I57" s="45" t="s">
        <v>618</v>
      </c>
      <c r="J57" s="32" t="s">
        <v>623</v>
      </c>
      <c r="K57" s="32" t="s">
        <v>635</v>
      </c>
      <c r="L57" s="45" t="s">
        <v>618</v>
      </c>
    </row>
    <row r="58" spans="1:12">
      <c r="A58" s="58" t="s">
        <v>594</v>
      </c>
      <c r="B58" s="35">
        <v>557123</v>
      </c>
      <c r="C58" s="35">
        <v>7382092</v>
      </c>
      <c r="D58" s="56" t="s">
        <v>618</v>
      </c>
      <c r="E58" s="81">
        <v>43466</v>
      </c>
      <c r="F58" s="82">
        <v>43830</v>
      </c>
      <c r="G58" s="45" t="s">
        <v>624</v>
      </c>
      <c r="H58" s="57" t="s">
        <v>638</v>
      </c>
      <c r="I58" s="45" t="s">
        <v>618</v>
      </c>
      <c r="J58" s="32" t="s">
        <v>623</v>
      </c>
      <c r="K58" s="32" t="s">
        <v>635</v>
      </c>
      <c r="L58" s="45" t="s">
        <v>618</v>
      </c>
    </row>
    <row r="59" spans="1:12">
      <c r="A59" s="58" t="s">
        <v>596</v>
      </c>
      <c r="B59" s="35">
        <v>556633</v>
      </c>
      <c r="C59" s="35">
        <v>7380959</v>
      </c>
      <c r="D59" s="56" t="s">
        <v>618</v>
      </c>
      <c r="E59" s="81">
        <v>43466</v>
      </c>
      <c r="F59" s="82">
        <v>43830</v>
      </c>
      <c r="G59" s="45" t="s">
        <v>624</v>
      </c>
      <c r="H59" s="57" t="s">
        <v>638</v>
      </c>
      <c r="I59" s="45" t="s">
        <v>618</v>
      </c>
      <c r="J59" s="32" t="s">
        <v>623</v>
      </c>
      <c r="K59" s="32" t="s">
        <v>635</v>
      </c>
      <c r="L59" s="45" t="s">
        <v>618</v>
      </c>
    </row>
    <row r="60" spans="1:12">
      <c r="A60" s="58" t="s">
        <v>595</v>
      </c>
      <c r="B60" s="59">
        <v>560911</v>
      </c>
      <c r="C60" s="59">
        <v>7385124</v>
      </c>
      <c r="D60" s="56" t="s">
        <v>618</v>
      </c>
      <c r="E60" s="81">
        <v>43647</v>
      </c>
      <c r="F60" s="82">
        <v>43830</v>
      </c>
      <c r="G60" s="45" t="s">
        <v>624</v>
      </c>
      <c r="H60" s="57" t="s">
        <v>638</v>
      </c>
      <c r="I60" s="45" t="s">
        <v>618</v>
      </c>
      <c r="J60" s="32" t="s">
        <v>623</v>
      </c>
      <c r="K60" s="32" t="s">
        <v>635</v>
      </c>
      <c r="L60" s="11" t="s">
        <v>665</v>
      </c>
    </row>
    <row r="61" spans="1:12">
      <c r="A61" s="58" t="s">
        <v>580</v>
      </c>
      <c r="B61" s="35">
        <v>568797</v>
      </c>
      <c r="C61" s="35">
        <v>7388505</v>
      </c>
      <c r="D61" s="56" t="s">
        <v>618</v>
      </c>
      <c r="E61" s="81">
        <v>43466</v>
      </c>
      <c r="F61" s="82">
        <v>43830</v>
      </c>
      <c r="G61" s="45" t="s">
        <v>624</v>
      </c>
      <c r="H61" s="57" t="s">
        <v>638</v>
      </c>
      <c r="I61" s="45" t="s">
        <v>618</v>
      </c>
      <c r="J61" s="32" t="s">
        <v>623</v>
      </c>
      <c r="K61" s="32" t="s">
        <v>635</v>
      </c>
      <c r="L61" s="45" t="s">
        <v>618</v>
      </c>
    </row>
    <row r="62" spans="1:12">
      <c r="A62" s="58" t="s">
        <v>581</v>
      </c>
      <c r="B62" s="35">
        <v>561110</v>
      </c>
      <c r="C62" s="35">
        <v>7386256</v>
      </c>
      <c r="D62" s="56" t="s">
        <v>618</v>
      </c>
      <c r="E62" s="81">
        <v>43466</v>
      </c>
      <c r="F62" s="82">
        <v>43830</v>
      </c>
      <c r="G62" s="45" t="s">
        <v>624</v>
      </c>
      <c r="H62" s="32" t="s">
        <v>639</v>
      </c>
      <c r="I62" s="45" t="s">
        <v>618</v>
      </c>
      <c r="J62" s="32" t="s">
        <v>623</v>
      </c>
      <c r="K62" s="32" t="s">
        <v>636</v>
      </c>
      <c r="L62" s="45" t="s">
        <v>618</v>
      </c>
    </row>
    <row r="63" spans="1:12">
      <c r="A63" s="34" t="s">
        <v>597</v>
      </c>
      <c r="B63" s="36">
        <v>559162</v>
      </c>
      <c r="C63" s="36">
        <v>7384189</v>
      </c>
      <c r="D63" s="43" t="s">
        <v>618</v>
      </c>
      <c r="E63" s="81">
        <v>43497</v>
      </c>
      <c r="F63" s="81">
        <v>43555</v>
      </c>
      <c r="G63" s="98" t="s">
        <v>624</v>
      </c>
      <c r="H63" s="99" t="s">
        <v>638</v>
      </c>
      <c r="I63" s="99" t="s">
        <v>618</v>
      </c>
      <c r="J63" s="99" t="s">
        <v>623</v>
      </c>
      <c r="K63" s="99" t="s">
        <v>635</v>
      </c>
      <c r="L63" s="38" t="s">
        <v>666</v>
      </c>
    </row>
    <row r="64" spans="1:12">
      <c r="A64" s="34" t="s">
        <v>605</v>
      </c>
      <c r="B64" s="36">
        <v>559954</v>
      </c>
      <c r="C64" s="36">
        <v>7386201</v>
      </c>
      <c r="D64" s="43" t="s">
        <v>618</v>
      </c>
      <c r="E64" s="81">
        <v>43586</v>
      </c>
      <c r="F64" s="81" t="s">
        <v>668</v>
      </c>
      <c r="G64" s="98" t="s">
        <v>624</v>
      </c>
      <c r="H64" s="99" t="s">
        <v>638</v>
      </c>
      <c r="I64" s="99" t="s">
        <v>618</v>
      </c>
      <c r="J64" s="99" t="s">
        <v>623</v>
      </c>
      <c r="K64" s="99" t="s">
        <v>635</v>
      </c>
      <c r="L64" s="38" t="s">
        <v>667</v>
      </c>
    </row>
    <row r="65" spans="1:12">
      <c r="A65" s="58" t="s">
        <v>598</v>
      </c>
      <c r="B65" s="35">
        <v>560167</v>
      </c>
      <c r="C65" s="35">
        <v>7384594</v>
      </c>
      <c r="D65" s="56" t="s">
        <v>618</v>
      </c>
      <c r="E65" s="81">
        <v>43466</v>
      </c>
      <c r="F65" s="82">
        <v>43677</v>
      </c>
      <c r="G65" s="45" t="s">
        <v>624</v>
      </c>
      <c r="H65" s="32" t="s">
        <v>639</v>
      </c>
      <c r="I65" s="45" t="s">
        <v>618</v>
      </c>
      <c r="J65" s="32" t="s">
        <v>623</v>
      </c>
      <c r="K65" s="32" t="s">
        <v>636</v>
      </c>
      <c r="L65" s="11" t="s">
        <v>669</v>
      </c>
    </row>
    <row r="66" spans="1:12">
      <c r="A66" s="58" t="s">
        <v>582</v>
      </c>
      <c r="B66" s="35">
        <v>568672</v>
      </c>
      <c r="C66" s="35">
        <v>7388530</v>
      </c>
      <c r="D66" s="56" t="s">
        <v>618</v>
      </c>
      <c r="E66" s="81">
        <v>43466</v>
      </c>
      <c r="F66" s="82">
        <v>43830</v>
      </c>
      <c r="G66" s="45" t="s">
        <v>624</v>
      </c>
      <c r="H66" s="57" t="s">
        <v>637</v>
      </c>
      <c r="I66" s="45" t="s">
        <v>618</v>
      </c>
      <c r="J66" s="32" t="s">
        <v>623</v>
      </c>
      <c r="K66" s="32" t="s">
        <v>634</v>
      </c>
      <c r="L66" s="45" t="s">
        <v>618</v>
      </c>
    </row>
    <row r="67" spans="1:12">
      <c r="A67" s="58" t="s">
        <v>559</v>
      </c>
      <c r="B67" s="35">
        <v>566976.87199999997</v>
      </c>
      <c r="C67" s="35">
        <v>7386241.3430000003</v>
      </c>
      <c r="D67" s="56">
        <v>2300.6210000000001</v>
      </c>
      <c r="E67" s="81">
        <v>43466</v>
      </c>
      <c r="F67" s="82">
        <v>43769</v>
      </c>
      <c r="G67" s="45" t="s">
        <v>624</v>
      </c>
      <c r="H67" s="57" t="s">
        <v>638</v>
      </c>
      <c r="I67" s="45" t="s">
        <v>618</v>
      </c>
      <c r="J67" s="32" t="s">
        <v>623</v>
      </c>
      <c r="K67" s="32" t="s">
        <v>635</v>
      </c>
      <c r="L67" s="11" t="s">
        <v>670</v>
      </c>
    </row>
    <row r="68" spans="1:12">
      <c r="A68" s="58" t="s">
        <v>583</v>
      </c>
      <c r="B68" s="35">
        <v>568622</v>
      </c>
      <c r="C68" s="35">
        <v>7388530</v>
      </c>
      <c r="D68" s="56" t="s">
        <v>618</v>
      </c>
      <c r="E68" s="81">
        <v>43466</v>
      </c>
      <c r="F68" s="82">
        <v>43830</v>
      </c>
      <c r="G68" s="45" t="s">
        <v>624</v>
      </c>
      <c r="H68" s="57" t="s">
        <v>637</v>
      </c>
      <c r="I68" s="45" t="s">
        <v>618</v>
      </c>
      <c r="J68" s="32" t="s">
        <v>623</v>
      </c>
      <c r="K68" s="32" t="s">
        <v>634</v>
      </c>
      <c r="L68" s="11" t="s">
        <v>671</v>
      </c>
    </row>
    <row r="69" spans="1:12">
      <c r="A69" s="58" t="s">
        <v>584</v>
      </c>
      <c r="B69" s="35">
        <v>568747</v>
      </c>
      <c r="C69" s="35">
        <v>7388530</v>
      </c>
      <c r="D69" s="56" t="s">
        <v>618</v>
      </c>
      <c r="E69" s="81">
        <v>43466</v>
      </c>
      <c r="F69" s="82">
        <v>43830</v>
      </c>
      <c r="G69" s="45" t="s">
        <v>624</v>
      </c>
      <c r="H69" s="57" t="s">
        <v>637</v>
      </c>
      <c r="I69" s="45" t="s">
        <v>618</v>
      </c>
      <c r="J69" s="32" t="s">
        <v>623</v>
      </c>
      <c r="K69" s="32" t="s">
        <v>634</v>
      </c>
      <c r="L69" s="45" t="s">
        <v>618</v>
      </c>
    </row>
    <row r="70" spans="1:12">
      <c r="A70" s="58" t="s">
        <v>585</v>
      </c>
      <c r="B70" s="35">
        <v>568722</v>
      </c>
      <c r="C70" s="35">
        <v>7388505</v>
      </c>
      <c r="D70" s="56" t="s">
        <v>618</v>
      </c>
      <c r="E70" s="81" t="s">
        <v>618</v>
      </c>
      <c r="F70" s="82" t="s">
        <v>618</v>
      </c>
      <c r="G70" s="45" t="s">
        <v>618</v>
      </c>
      <c r="H70" s="45" t="s">
        <v>618</v>
      </c>
      <c r="I70" s="45" t="s">
        <v>618</v>
      </c>
      <c r="J70" s="32" t="s">
        <v>623</v>
      </c>
      <c r="K70" s="32"/>
      <c r="L70" s="38" t="s">
        <v>652</v>
      </c>
    </row>
    <row r="71" spans="1:12">
      <c r="A71" s="58" t="s">
        <v>586</v>
      </c>
      <c r="B71" s="35">
        <v>568474</v>
      </c>
      <c r="C71" s="35">
        <v>7388527</v>
      </c>
      <c r="D71" s="56" t="s">
        <v>618</v>
      </c>
      <c r="E71" s="81">
        <v>43466</v>
      </c>
      <c r="F71" s="82">
        <v>43830</v>
      </c>
      <c r="G71" s="45" t="s">
        <v>624</v>
      </c>
      <c r="H71" s="32" t="s">
        <v>639</v>
      </c>
      <c r="I71" s="45" t="s">
        <v>618</v>
      </c>
      <c r="J71" s="32" t="s">
        <v>623</v>
      </c>
      <c r="K71" s="32" t="s">
        <v>636</v>
      </c>
      <c r="L71" s="11" t="s">
        <v>671</v>
      </c>
    </row>
    <row r="72" spans="1:12">
      <c r="A72" s="58" t="s">
        <v>587</v>
      </c>
      <c r="B72" s="35">
        <v>568791</v>
      </c>
      <c r="C72" s="35">
        <v>7388180</v>
      </c>
      <c r="D72" s="56" t="s">
        <v>618</v>
      </c>
      <c r="E72" s="81">
        <v>43466</v>
      </c>
      <c r="F72" s="82">
        <v>43830</v>
      </c>
      <c r="G72" s="45" t="s">
        <v>624</v>
      </c>
      <c r="H72" s="57" t="s">
        <v>637</v>
      </c>
      <c r="I72" s="45" t="s">
        <v>618</v>
      </c>
      <c r="J72" s="32" t="s">
        <v>623</v>
      </c>
      <c r="K72" s="32" t="s">
        <v>634</v>
      </c>
      <c r="L72" s="45" t="s">
        <v>618</v>
      </c>
    </row>
    <row r="73" spans="1:12">
      <c r="A73" s="58" t="s">
        <v>588</v>
      </c>
      <c r="B73" s="35">
        <v>568485</v>
      </c>
      <c r="C73" s="35">
        <v>7388497</v>
      </c>
      <c r="D73" s="56" t="s">
        <v>618</v>
      </c>
      <c r="E73" s="81">
        <v>43466</v>
      </c>
      <c r="F73" s="82">
        <v>43830</v>
      </c>
      <c r="G73" s="45" t="s">
        <v>624</v>
      </c>
      <c r="H73" s="57" t="s">
        <v>638</v>
      </c>
      <c r="I73" s="45" t="s">
        <v>618</v>
      </c>
      <c r="J73" s="32" t="s">
        <v>623</v>
      </c>
      <c r="K73" s="32" t="s">
        <v>635</v>
      </c>
      <c r="L73" s="45" t="s">
        <v>618</v>
      </c>
    </row>
    <row r="74" spans="1:12">
      <c r="A74" s="58" t="s">
        <v>589</v>
      </c>
      <c r="B74" s="35">
        <v>568786</v>
      </c>
      <c r="C74" s="35">
        <v>7387900</v>
      </c>
      <c r="D74" s="56" t="s">
        <v>618</v>
      </c>
      <c r="E74" s="81">
        <v>43466</v>
      </c>
      <c r="F74" s="82">
        <v>43830</v>
      </c>
      <c r="G74" s="45" t="s">
        <v>624</v>
      </c>
      <c r="H74" s="32" t="s">
        <v>639</v>
      </c>
      <c r="I74" s="45" t="s">
        <v>618</v>
      </c>
      <c r="J74" s="32" t="s">
        <v>623</v>
      </c>
      <c r="K74" s="32" t="s">
        <v>636</v>
      </c>
      <c r="L74" s="45" t="s">
        <v>618</v>
      </c>
    </row>
    <row r="75" spans="1:12">
      <c r="A75" s="58" t="s">
        <v>590</v>
      </c>
      <c r="B75" s="35">
        <v>568273</v>
      </c>
      <c r="C75" s="35">
        <v>7387997</v>
      </c>
      <c r="D75" s="56" t="s">
        <v>618</v>
      </c>
      <c r="E75" s="81" t="s">
        <v>618</v>
      </c>
      <c r="F75" s="82" t="s">
        <v>618</v>
      </c>
      <c r="G75" s="45" t="s">
        <v>618</v>
      </c>
      <c r="H75" s="45" t="s">
        <v>618</v>
      </c>
      <c r="I75" s="45" t="s">
        <v>618</v>
      </c>
      <c r="J75" s="32" t="s">
        <v>623</v>
      </c>
      <c r="K75" s="32"/>
      <c r="L75" s="38" t="s">
        <v>652</v>
      </c>
    </row>
    <row r="76" spans="1:12">
      <c r="A76" s="58" t="s">
        <v>591</v>
      </c>
      <c r="B76" s="35">
        <v>568790</v>
      </c>
      <c r="C76" s="35">
        <v>7387786</v>
      </c>
      <c r="D76" s="56" t="s">
        <v>618</v>
      </c>
      <c r="E76" s="81">
        <v>43466</v>
      </c>
      <c r="F76" s="82">
        <v>43830</v>
      </c>
      <c r="G76" s="45" t="s">
        <v>624</v>
      </c>
      <c r="H76" s="57" t="s">
        <v>637</v>
      </c>
      <c r="I76" s="45" t="s">
        <v>618</v>
      </c>
      <c r="J76" s="32" t="s">
        <v>623</v>
      </c>
      <c r="K76" s="32" t="s">
        <v>634</v>
      </c>
      <c r="L76" s="45" t="s">
        <v>618</v>
      </c>
    </row>
    <row r="77" spans="1:12">
      <c r="A77" s="58" t="s">
        <v>599</v>
      </c>
      <c r="B77" s="35">
        <v>568786</v>
      </c>
      <c r="C77" s="35">
        <v>7387923</v>
      </c>
      <c r="D77" s="56" t="s">
        <v>618</v>
      </c>
      <c r="E77" s="81">
        <v>43466</v>
      </c>
      <c r="F77" s="82">
        <v>43830</v>
      </c>
      <c r="G77" s="45" t="s">
        <v>624</v>
      </c>
      <c r="H77" s="57" t="s">
        <v>637</v>
      </c>
      <c r="I77" s="45" t="s">
        <v>618</v>
      </c>
      <c r="J77" s="32" t="s">
        <v>623</v>
      </c>
      <c r="K77" s="32" t="s">
        <v>634</v>
      </c>
      <c r="L77" s="45" t="s">
        <v>618</v>
      </c>
    </row>
    <row r="78" spans="1:12">
      <c r="A78" s="58" t="s">
        <v>600</v>
      </c>
      <c r="B78" s="35">
        <v>568785</v>
      </c>
      <c r="C78" s="35">
        <v>7388056</v>
      </c>
      <c r="D78" s="56" t="s">
        <v>618</v>
      </c>
      <c r="E78" s="81">
        <v>43466</v>
      </c>
      <c r="F78" s="82">
        <v>43830</v>
      </c>
      <c r="G78" s="45" t="s">
        <v>624</v>
      </c>
      <c r="H78" s="57" t="s">
        <v>637</v>
      </c>
      <c r="I78" s="45" t="s">
        <v>618</v>
      </c>
      <c r="J78" s="32" t="s">
        <v>623</v>
      </c>
      <c r="K78" s="32" t="s">
        <v>634</v>
      </c>
      <c r="L78" s="45" t="s">
        <v>618</v>
      </c>
    </row>
    <row r="79" spans="1:12">
      <c r="A79" s="58" t="s">
        <v>601</v>
      </c>
      <c r="B79" s="35">
        <v>568789</v>
      </c>
      <c r="C79" s="35">
        <v>7388097</v>
      </c>
      <c r="D79" s="56" t="s">
        <v>618</v>
      </c>
      <c r="E79" s="81">
        <v>43466</v>
      </c>
      <c r="F79" s="82">
        <v>43830</v>
      </c>
      <c r="G79" s="45" t="s">
        <v>624</v>
      </c>
      <c r="H79" s="57" t="s">
        <v>638</v>
      </c>
      <c r="I79" s="45" t="s">
        <v>618</v>
      </c>
      <c r="J79" s="32" t="s">
        <v>623</v>
      </c>
      <c r="K79" s="32" t="s">
        <v>635</v>
      </c>
      <c r="L79" s="45" t="s">
        <v>618</v>
      </c>
    </row>
    <row r="80" spans="1:12">
      <c r="A80" s="58" t="s">
        <v>602</v>
      </c>
      <c r="B80" s="35">
        <v>568577</v>
      </c>
      <c r="C80" s="35">
        <v>7387972</v>
      </c>
      <c r="D80" s="56" t="s">
        <v>618</v>
      </c>
      <c r="E80" s="81">
        <v>43466</v>
      </c>
      <c r="F80" s="82">
        <v>43830</v>
      </c>
      <c r="G80" s="45" t="s">
        <v>624</v>
      </c>
      <c r="H80" s="57" t="s">
        <v>638</v>
      </c>
      <c r="I80" s="45" t="s">
        <v>618</v>
      </c>
      <c r="J80" s="32" t="s">
        <v>623</v>
      </c>
      <c r="K80" s="32" t="s">
        <v>635</v>
      </c>
      <c r="L80" s="11" t="s">
        <v>671</v>
      </c>
    </row>
    <row r="81" spans="1:12">
      <c r="A81" s="58" t="s">
        <v>603</v>
      </c>
      <c r="B81" s="35">
        <v>568503</v>
      </c>
      <c r="C81" s="35">
        <v>7388113</v>
      </c>
      <c r="D81" s="56" t="s">
        <v>618</v>
      </c>
      <c r="E81" s="81">
        <v>43466</v>
      </c>
      <c r="F81" s="82">
        <v>43799</v>
      </c>
      <c r="G81" s="45" t="s">
        <v>624</v>
      </c>
      <c r="H81" s="32" t="s">
        <v>639</v>
      </c>
      <c r="I81" s="45" t="s">
        <v>618</v>
      </c>
      <c r="J81" s="32" t="s">
        <v>623</v>
      </c>
      <c r="K81" s="32" t="s">
        <v>636</v>
      </c>
      <c r="L81" s="11" t="s">
        <v>671</v>
      </c>
    </row>
    <row r="82" spans="1:12">
      <c r="A82" s="58" t="s">
        <v>604</v>
      </c>
      <c r="B82" s="35">
        <v>568559</v>
      </c>
      <c r="C82" s="35">
        <v>7388109</v>
      </c>
      <c r="D82" s="56" t="s">
        <v>618</v>
      </c>
      <c r="E82" s="81">
        <v>43466</v>
      </c>
      <c r="F82" s="82">
        <v>43830</v>
      </c>
      <c r="G82" s="45" t="s">
        <v>624</v>
      </c>
      <c r="H82" s="57" t="s">
        <v>638</v>
      </c>
      <c r="I82" s="45" t="s">
        <v>618</v>
      </c>
      <c r="J82" s="32" t="s">
        <v>623</v>
      </c>
      <c r="K82" s="32" t="s">
        <v>635</v>
      </c>
      <c r="L82" s="45" t="s">
        <v>618</v>
      </c>
    </row>
    <row r="83" spans="1:12">
      <c r="A83" s="55" t="s">
        <v>592</v>
      </c>
      <c r="B83" s="60">
        <v>568.02800000000002</v>
      </c>
      <c r="C83" s="59">
        <v>7384907</v>
      </c>
      <c r="D83" s="56" t="s">
        <v>618</v>
      </c>
      <c r="E83" s="81" t="s">
        <v>618</v>
      </c>
      <c r="F83" s="82" t="s">
        <v>618</v>
      </c>
      <c r="G83" s="45" t="s">
        <v>618</v>
      </c>
      <c r="H83" s="45" t="s">
        <v>618</v>
      </c>
      <c r="I83" s="45" t="s">
        <v>618</v>
      </c>
      <c r="J83" s="32" t="s">
        <v>623</v>
      </c>
      <c r="K83" s="32"/>
      <c r="L83" s="38" t="s">
        <v>652</v>
      </c>
    </row>
    <row r="84" spans="1:12">
      <c r="A84" s="55" t="s">
        <v>606</v>
      </c>
      <c r="B84" s="58">
        <v>562.02200000000005</v>
      </c>
      <c r="C84" s="59">
        <v>7386212</v>
      </c>
      <c r="D84" s="56" t="s">
        <v>618</v>
      </c>
      <c r="E84" s="81">
        <v>43647</v>
      </c>
      <c r="F84" s="82">
        <v>43830</v>
      </c>
      <c r="G84" s="45" t="s">
        <v>624</v>
      </c>
      <c r="H84" s="57" t="s">
        <v>638</v>
      </c>
      <c r="I84" s="45" t="s">
        <v>618</v>
      </c>
      <c r="J84" s="32" t="s">
        <v>623</v>
      </c>
      <c r="K84" s="32" t="s">
        <v>635</v>
      </c>
      <c r="L84" s="45" t="s">
        <v>618</v>
      </c>
    </row>
    <row r="85" spans="1:12">
      <c r="A85" s="55" t="s">
        <v>627</v>
      </c>
      <c r="B85" s="35">
        <v>562788.77500000002</v>
      </c>
      <c r="C85" s="35">
        <v>7386480.5949999997</v>
      </c>
      <c r="D85" s="56" t="s">
        <v>618</v>
      </c>
      <c r="E85" s="81">
        <v>43770</v>
      </c>
      <c r="F85" s="82">
        <v>43830</v>
      </c>
      <c r="G85" s="45" t="s">
        <v>624</v>
      </c>
      <c r="H85" s="57" t="s">
        <v>638</v>
      </c>
      <c r="I85" s="45" t="s">
        <v>618</v>
      </c>
      <c r="J85" s="32" t="s">
        <v>623</v>
      </c>
      <c r="K85" s="32" t="s">
        <v>635</v>
      </c>
      <c r="L85" s="45" t="s">
        <v>618</v>
      </c>
    </row>
    <row r="86" spans="1:12">
      <c r="A86" s="55" t="s">
        <v>607</v>
      </c>
      <c r="B86" s="52">
        <v>560.37</v>
      </c>
      <c r="C86" s="59">
        <v>7386496</v>
      </c>
      <c r="D86" s="56" t="s">
        <v>618</v>
      </c>
      <c r="E86" s="81">
        <v>43678</v>
      </c>
      <c r="F86" s="82">
        <v>43830</v>
      </c>
      <c r="G86" s="45" t="s">
        <v>624</v>
      </c>
      <c r="H86" s="57" t="s">
        <v>638</v>
      </c>
      <c r="I86" s="45" t="s">
        <v>618</v>
      </c>
      <c r="J86" s="32" t="s">
        <v>623</v>
      </c>
      <c r="K86" s="32" t="s">
        <v>635</v>
      </c>
      <c r="L86" s="11" t="s">
        <v>672</v>
      </c>
    </row>
    <row r="87" spans="1:12">
      <c r="A87" s="55" t="s">
        <v>628</v>
      </c>
      <c r="B87" s="35">
        <v>562033.245</v>
      </c>
      <c r="C87" s="35">
        <v>7388407.4809999997</v>
      </c>
      <c r="D87" s="56" t="s">
        <v>618</v>
      </c>
      <c r="E87" s="81">
        <v>43770</v>
      </c>
      <c r="F87" s="82">
        <v>43830</v>
      </c>
      <c r="G87" s="45" t="s">
        <v>624</v>
      </c>
      <c r="H87" s="57" t="s">
        <v>638</v>
      </c>
      <c r="I87" s="45" t="s">
        <v>618</v>
      </c>
      <c r="J87" s="32" t="s">
        <v>623</v>
      </c>
      <c r="K87" s="32" t="s">
        <v>635</v>
      </c>
      <c r="L87" s="45" t="s">
        <v>618</v>
      </c>
    </row>
    <row r="88" spans="1:12">
      <c r="A88" s="55" t="s">
        <v>629</v>
      </c>
      <c r="B88" s="35">
        <v>562138.75199999998</v>
      </c>
      <c r="C88" s="35">
        <v>7387327.6730000004</v>
      </c>
      <c r="D88" s="56" t="s">
        <v>618</v>
      </c>
      <c r="E88" s="81">
        <v>43770</v>
      </c>
      <c r="F88" s="82">
        <v>43830</v>
      </c>
      <c r="G88" s="45" t="s">
        <v>624</v>
      </c>
      <c r="H88" s="57" t="s">
        <v>638</v>
      </c>
      <c r="I88" s="45" t="s">
        <v>618</v>
      </c>
      <c r="J88" s="32" t="s">
        <v>623</v>
      </c>
      <c r="K88" s="32" t="s">
        <v>635</v>
      </c>
      <c r="L88" s="45" t="s">
        <v>618</v>
      </c>
    </row>
    <row r="89" spans="1:12">
      <c r="A89" s="55" t="s">
        <v>630</v>
      </c>
      <c r="B89" s="35">
        <v>560805.36499999999</v>
      </c>
      <c r="C89" s="35">
        <v>7385830.4579999996</v>
      </c>
      <c r="D89" s="56" t="s">
        <v>618</v>
      </c>
      <c r="E89" s="81">
        <v>43770</v>
      </c>
      <c r="F89" s="82">
        <v>43830</v>
      </c>
      <c r="G89" s="45" t="s">
        <v>624</v>
      </c>
      <c r="H89" s="57" t="s">
        <v>638</v>
      </c>
      <c r="I89" s="45" t="s">
        <v>618</v>
      </c>
      <c r="J89" s="32" t="s">
        <v>623</v>
      </c>
      <c r="K89" s="32" t="s">
        <v>635</v>
      </c>
      <c r="L89" s="45" t="s">
        <v>618</v>
      </c>
    </row>
    <row r="90" spans="1:12">
      <c r="A90" s="55" t="s">
        <v>608</v>
      </c>
      <c r="B90" s="59">
        <v>568105</v>
      </c>
      <c r="C90" s="59">
        <v>7382978</v>
      </c>
      <c r="D90" s="56" t="s">
        <v>618</v>
      </c>
      <c r="E90" s="81">
        <v>43709</v>
      </c>
      <c r="F90" s="82">
        <v>43738</v>
      </c>
      <c r="G90" s="45" t="s">
        <v>624</v>
      </c>
      <c r="H90" s="57" t="s">
        <v>638</v>
      </c>
      <c r="I90" s="45" t="s">
        <v>618</v>
      </c>
      <c r="J90" s="32" t="s">
        <v>623</v>
      </c>
      <c r="K90" s="32" t="s">
        <v>635</v>
      </c>
      <c r="L90" s="11" t="s">
        <v>673</v>
      </c>
    </row>
    <row r="91" spans="1:12">
      <c r="A91" s="55" t="s">
        <v>609</v>
      </c>
      <c r="B91" s="59">
        <v>568243</v>
      </c>
      <c r="C91" s="59">
        <v>7382732</v>
      </c>
      <c r="D91" s="56" t="s">
        <v>618</v>
      </c>
      <c r="E91" s="81">
        <v>43678</v>
      </c>
      <c r="F91" s="82">
        <v>43830</v>
      </c>
      <c r="G91" s="45" t="s">
        <v>624</v>
      </c>
      <c r="H91" s="57" t="s">
        <v>638</v>
      </c>
      <c r="I91" s="45" t="s">
        <v>618</v>
      </c>
      <c r="J91" s="32" t="s">
        <v>623</v>
      </c>
      <c r="K91" s="32" t="s">
        <v>635</v>
      </c>
      <c r="L91" s="45" t="s">
        <v>618</v>
      </c>
    </row>
    <row r="92" spans="1:12">
      <c r="A92" s="55" t="s">
        <v>610</v>
      </c>
      <c r="B92" s="59">
        <v>568024</v>
      </c>
      <c r="C92" s="59">
        <v>7383129</v>
      </c>
      <c r="D92" s="56" t="s">
        <v>618</v>
      </c>
      <c r="E92" s="81">
        <v>43709</v>
      </c>
      <c r="F92" s="82">
        <v>43738</v>
      </c>
      <c r="G92" s="45" t="s">
        <v>624</v>
      </c>
      <c r="H92" s="57" t="s">
        <v>638</v>
      </c>
      <c r="I92" s="45" t="s">
        <v>618</v>
      </c>
      <c r="J92" s="32" t="s">
        <v>623</v>
      </c>
      <c r="K92" s="32" t="s">
        <v>635</v>
      </c>
      <c r="L92" s="11" t="s">
        <v>673</v>
      </c>
    </row>
    <row r="93" spans="1:12">
      <c r="A93" s="55" t="s">
        <v>611</v>
      </c>
      <c r="B93" s="59">
        <v>568057</v>
      </c>
      <c r="C93" s="59">
        <v>7382804</v>
      </c>
      <c r="D93" s="56" t="s">
        <v>618</v>
      </c>
      <c r="E93" s="81">
        <v>43709</v>
      </c>
      <c r="F93" s="82">
        <v>43830</v>
      </c>
      <c r="G93" s="45" t="s">
        <v>624</v>
      </c>
      <c r="H93" s="57" t="s">
        <v>638</v>
      </c>
      <c r="I93" s="45" t="s">
        <v>618</v>
      </c>
      <c r="J93" s="32" t="s">
        <v>623</v>
      </c>
      <c r="K93" s="32" t="s">
        <v>635</v>
      </c>
      <c r="L93" s="45" t="s">
        <v>618</v>
      </c>
    </row>
    <row r="94" spans="1:12">
      <c r="A94" s="58" t="s">
        <v>612</v>
      </c>
      <c r="B94" s="59">
        <v>567860</v>
      </c>
      <c r="C94" s="59">
        <v>7382858</v>
      </c>
      <c r="D94" s="56" t="s">
        <v>618</v>
      </c>
      <c r="E94" s="81">
        <v>43709</v>
      </c>
      <c r="F94" s="82">
        <v>43830</v>
      </c>
      <c r="G94" s="45" t="s">
        <v>624</v>
      </c>
      <c r="H94" s="57" t="s">
        <v>638</v>
      </c>
      <c r="I94" s="45" t="s">
        <v>618</v>
      </c>
      <c r="J94" s="32" t="s">
        <v>623</v>
      </c>
      <c r="K94" s="32" t="s">
        <v>635</v>
      </c>
      <c r="L94" s="45" t="s">
        <v>618</v>
      </c>
    </row>
    <row r="95" spans="1:12">
      <c r="A95" s="58" t="s">
        <v>631</v>
      </c>
      <c r="B95" s="35">
        <v>567658</v>
      </c>
      <c r="C95" s="35">
        <v>7383001</v>
      </c>
      <c r="D95" s="56" t="s">
        <v>618</v>
      </c>
      <c r="E95" s="81">
        <v>43739</v>
      </c>
      <c r="F95" s="82">
        <v>43830</v>
      </c>
      <c r="G95" s="45" t="s">
        <v>624</v>
      </c>
      <c r="H95" s="57" t="s">
        <v>638</v>
      </c>
      <c r="I95" s="45" t="s">
        <v>618</v>
      </c>
      <c r="J95" s="32" t="s">
        <v>623</v>
      </c>
      <c r="K95" s="32" t="s">
        <v>635</v>
      </c>
      <c r="L95" s="45" t="s">
        <v>618</v>
      </c>
    </row>
    <row r="96" spans="1:12">
      <c r="A96" s="58" t="s">
        <v>632</v>
      </c>
      <c r="B96" s="35">
        <v>567582</v>
      </c>
      <c r="C96" s="35">
        <v>7383578</v>
      </c>
      <c r="D96" s="56" t="s">
        <v>618</v>
      </c>
      <c r="E96" s="81">
        <v>43739</v>
      </c>
      <c r="F96" s="82">
        <v>43799</v>
      </c>
      <c r="G96" s="45" t="s">
        <v>624</v>
      </c>
      <c r="H96" s="57" t="s">
        <v>638</v>
      </c>
      <c r="I96" s="45" t="s">
        <v>618</v>
      </c>
      <c r="J96" s="32" t="s">
        <v>623</v>
      </c>
      <c r="K96" s="32" t="s">
        <v>635</v>
      </c>
      <c r="L96" s="45" t="s">
        <v>618</v>
      </c>
    </row>
    <row r="97" spans="1:12">
      <c r="A97" s="58" t="s">
        <v>613</v>
      </c>
      <c r="B97" s="59">
        <v>568851</v>
      </c>
      <c r="C97" s="59">
        <v>7382829</v>
      </c>
      <c r="D97" s="56" t="s">
        <v>618</v>
      </c>
      <c r="E97" s="81">
        <v>43647</v>
      </c>
      <c r="F97" s="82">
        <v>43738</v>
      </c>
      <c r="G97" s="45" t="s">
        <v>624</v>
      </c>
      <c r="H97" s="57" t="s">
        <v>637</v>
      </c>
      <c r="I97" s="45" t="s">
        <v>618</v>
      </c>
      <c r="J97" s="32" t="s">
        <v>623</v>
      </c>
      <c r="K97" s="32" t="s">
        <v>634</v>
      </c>
      <c r="L97" s="11"/>
    </row>
    <row r="98" spans="1:12">
      <c r="A98" s="58" t="s">
        <v>614</v>
      </c>
      <c r="B98" s="59">
        <v>568723</v>
      </c>
      <c r="C98" s="59">
        <v>7383085</v>
      </c>
      <c r="D98" s="56" t="s">
        <v>618</v>
      </c>
      <c r="E98" s="81">
        <v>43647</v>
      </c>
      <c r="F98" s="82">
        <v>43677</v>
      </c>
      <c r="G98" s="45" t="s">
        <v>624</v>
      </c>
      <c r="H98" s="57" t="s">
        <v>638</v>
      </c>
      <c r="I98" s="45" t="s">
        <v>618</v>
      </c>
      <c r="J98" s="32" t="s">
        <v>623</v>
      </c>
      <c r="K98" s="32" t="s">
        <v>635</v>
      </c>
      <c r="L98" s="11" t="s">
        <v>674</v>
      </c>
    </row>
    <row r="99" spans="1:12">
      <c r="A99" s="58" t="s">
        <v>640</v>
      </c>
      <c r="B99" s="35">
        <v>567944.11</v>
      </c>
      <c r="C99" s="35">
        <v>7382745.8930000002</v>
      </c>
      <c r="D99" s="56" t="s">
        <v>618</v>
      </c>
      <c r="E99" s="81">
        <v>43739</v>
      </c>
      <c r="F99" s="82">
        <v>43830</v>
      </c>
      <c r="G99" s="45" t="s">
        <v>624</v>
      </c>
      <c r="H99" s="57" t="s">
        <v>638</v>
      </c>
      <c r="I99" s="45" t="s">
        <v>618</v>
      </c>
      <c r="J99" s="32" t="s">
        <v>623</v>
      </c>
      <c r="K99" s="32" t="s">
        <v>635</v>
      </c>
      <c r="L99" s="45" t="s">
        <v>618</v>
      </c>
    </row>
    <row r="100" spans="1:12">
      <c r="A100" s="58" t="s">
        <v>641</v>
      </c>
      <c r="B100" s="35">
        <v>563003</v>
      </c>
      <c r="C100" s="35">
        <v>7387844</v>
      </c>
      <c r="D100" s="56" t="s">
        <v>618</v>
      </c>
      <c r="E100" s="81">
        <v>43800</v>
      </c>
      <c r="F100" s="82">
        <v>43830</v>
      </c>
      <c r="G100" s="45" t="s">
        <v>624</v>
      </c>
      <c r="H100" s="57" t="s">
        <v>638</v>
      </c>
      <c r="I100" s="45" t="s">
        <v>618</v>
      </c>
      <c r="J100" s="32" t="s">
        <v>623</v>
      </c>
      <c r="K100" s="32" t="s">
        <v>635</v>
      </c>
      <c r="L100" s="49" t="s">
        <v>676</v>
      </c>
    </row>
    <row r="101" spans="1:12">
      <c r="A101" s="58" t="s">
        <v>642</v>
      </c>
      <c r="B101" s="35">
        <v>563211</v>
      </c>
      <c r="C101" s="35">
        <v>7387236</v>
      </c>
      <c r="D101" s="56" t="s">
        <v>618</v>
      </c>
      <c r="E101" s="81">
        <v>43800</v>
      </c>
      <c r="F101" s="82">
        <v>43830</v>
      </c>
      <c r="G101" s="45" t="s">
        <v>624</v>
      </c>
      <c r="H101" s="57" t="s">
        <v>638</v>
      </c>
      <c r="I101" s="45" t="s">
        <v>618</v>
      </c>
      <c r="J101" s="32" t="s">
        <v>623</v>
      </c>
      <c r="K101" s="32" t="s">
        <v>635</v>
      </c>
      <c r="L101" s="45" t="s">
        <v>618</v>
      </c>
    </row>
    <row r="102" spans="1:12">
      <c r="A102" s="58" t="s">
        <v>643</v>
      </c>
      <c r="B102" s="35">
        <v>562275</v>
      </c>
      <c r="C102" s="35">
        <v>7386382</v>
      </c>
      <c r="D102" s="56" t="s">
        <v>618</v>
      </c>
      <c r="E102" s="81">
        <v>43800</v>
      </c>
      <c r="F102" s="82">
        <v>43830</v>
      </c>
      <c r="G102" s="45" t="s">
        <v>624</v>
      </c>
      <c r="H102" s="57" t="s">
        <v>638</v>
      </c>
      <c r="I102" s="45" t="s">
        <v>618</v>
      </c>
      <c r="J102" s="32" t="s">
        <v>623</v>
      </c>
      <c r="K102" s="32" t="s">
        <v>635</v>
      </c>
      <c r="L102" s="45" t="s">
        <v>618</v>
      </c>
    </row>
    <row r="103" spans="1:12">
      <c r="A103" s="55" t="s">
        <v>561</v>
      </c>
      <c r="B103" s="35">
        <v>567913.81400000001</v>
      </c>
      <c r="C103" s="35">
        <v>7387327.1849999996</v>
      </c>
      <c r="D103" s="56">
        <v>2298.3850000000002</v>
      </c>
      <c r="E103" s="81">
        <v>43466</v>
      </c>
      <c r="F103" s="82">
        <v>43830</v>
      </c>
      <c r="G103" s="45" t="s">
        <v>624</v>
      </c>
      <c r="H103" s="57" t="s">
        <v>638</v>
      </c>
      <c r="I103" s="45" t="s">
        <v>618</v>
      </c>
      <c r="J103" s="32" t="s">
        <v>623</v>
      </c>
      <c r="K103" s="32" t="s">
        <v>635</v>
      </c>
      <c r="L103" s="45" t="s">
        <v>618</v>
      </c>
    </row>
    <row r="104" spans="1:12">
      <c r="A104" s="55" t="s">
        <v>562</v>
      </c>
      <c r="B104" s="35">
        <v>568778.05799999996</v>
      </c>
      <c r="C104" s="35">
        <v>7386715.9979999997</v>
      </c>
      <c r="D104" s="56">
        <v>2305.6219999999998</v>
      </c>
      <c r="E104" s="81">
        <v>43466</v>
      </c>
      <c r="F104" s="82">
        <v>43830</v>
      </c>
      <c r="G104" s="45" t="s">
        <v>624</v>
      </c>
      <c r="H104" s="32" t="s">
        <v>639</v>
      </c>
      <c r="I104" s="45" t="s">
        <v>618</v>
      </c>
      <c r="J104" s="32" t="s">
        <v>623</v>
      </c>
      <c r="K104" s="32" t="s">
        <v>636</v>
      </c>
      <c r="L104" s="11" t="s">
        <v>675</v>
      </c>
    </row>
    <row r="105" spans="1:12">
      <c r="A105" s="55" t="s">
        <v>563</v>
      </c>
      <c r="B105" s="35">
        <v>568318.98</v>
      </c>
      <c r="C105" s="35">
        <v>7384237.4960000003</v>
      </c>
      <c r="D105" s="56">
        <v>2306.0160000000001</v>
      </c>
      <c r="E105" s="81">
        <v>43466</v>
      </c>
      <c r="F105" s="82">
        <v>43830</v>
      </c>
      <c r="G105" s="45" t="s">
        <v>624</v>
      </c>
      <c r="H105" s="57" t="s">
        <v>638</v>
      </c>
      <c r="I105" s="45" t="s">
        <v>618</v>
      </c>
      <c r="J105" s="32" t="s">
        <v>623</v>
      </c>
      <c r="K105" s="32" t="s">
        <v>635</v>
      </c>
      <c r="L105" s="45" t="s">
        <v>618</v>
      </c>
    </row>
    <row r="106" spans="1:12" s="21" customFormat="1">
      <c r="A106" s="34" t="s">
        <v>540</v>
      </c>
      <c r="B106" s="42">
        <v>559102.80000000005</v>
      </c>
      <c r="C106" s="42">
        <v>7383823.1799999997</v>
      </c>
      <c r="D106" s="43" t="s">
        <v>618</v>
      </c>
      <c r="E106" s="81" t="s">
        <v>618</v>
      </c>
      <c r="F106" s="81" t="s">
        <v>618</v>
      </c>
      <c r="G106" s="45" t="s">
        <v>618</v>
      </c>
      <c r="H106" s="45" t="s">
        <v>618</v>
      </c>
      <c r="I106" s="45" t="s">
        <v>618</v>
      </c>
      <c r="J106" s="45" t="s">
        <v>623</v>
      </c>
      <c r="K106" s="45" t="s">
        <v>618</v>
      </c>
      <c r="L106" s="38" t="s">
        <v>653</v>
      </c>
    </row>
    <row r="107" spans="1:12" s="21" customFormat="1">
      <c r="A107" s="34" t="s">
        <v>541</v>
      </c>
      <c r="B107" s="42">
        <v>568426.875</v>
      </c>
      <c r="C107" s="42">
        <v>7388744.6730000004</v>
      </c>
      <c r="D107" s="43" t="s">
        <v>618</v>
      </c>
      <c r="E107" s="81" t="s">
        <v>618</v>
      </c>
      <c r="F107" s="81" t="s">
        <v>618</v>
      </c>
      <c r="G107" s="45" t="s">
        <v>618</v>
      </c>
      <c r="H107" s="45" t="s">
        <v>618</v>
      </c>
      <c r="I107" s="45" t="s">
        <v>618</v>
      </c>
      <c r="J107" s="45" t="s">
        <v>623</v>
      </c>
      <c r="K107" s="45" t="s">
        <v>618</v>
      </c>
      <c r="L107" s="38" t="s">
        <v>653</v>
      </c>
    </row>
    <row r="108" spans="1:12" s="21" customFormat="1">
      <c r="A108" s="34" t="s">
        <v>542</v>
      </c>
      <c r="B108" s="42">
        <v>563131.75800000003</v>
      </c>
      <c r="C108" s="42">
        <v>7386156.8039999995</v>
      </c>
      <c r="D108" s="43" t="s">
        <v>618</v>
      </c>
      <c r="E108" s="81" t="s">
        <v>618</v>
      </c>
      <c r="F108" s="81" t="s">
        <v>618</v>
      </c>
      <c r="G108" s="45" t="s">
        <v>618</v>
      </c>
      <c r="H108" s="45" t="s">
        <v>618</v>
      </c>
      <c r="I108" s="45" t="s">
        <v>618</v>
      </c>
      <c r="J108" s="45" t="s">
        <v>623</v>
      </c>
      <c r="K108" s="45" t="s">
        <v>618</v>
      </c>
      <c r="L108" s="38" t="s">
        <v>653</v>
      </c>
    </row>
  </sheetData>
  <mergeCells count="3">
    <mergeCell ref="B1:J1"/>
    <mergeCell ref="A2:A5"/>
    <mergeCell ref="B2:J5"/>
  </mergeCells>
  <dataValidations count="2">
    <dataValidation type="list" allowBlank="1" showInputMessage="1" showErrorMessage="1" sqref="I109:I1048576" xr:uid="{00000000-0002-0000-0200-000000000000}">
      <formula1>frecuencia</formula1>
    </dataValidation>
    <dataValidation type="list" allowBlank="1" showInputMessage="1" showErrorMessage="1" sqref="C7" xr:uid="{00000000-0002-0000-0200-000001000000}">
      <formula1>huso</formula1>
    </dataValidation>
  </dataValidations>
  <pageMargins left="0.7" right="0.7" top="0.75" bottom="0.75" header="0.3" footer="0.3"/>
  <pageSetup orientation="portrait" verticalDpi="0"/>
  <legacyDrawing r:id="rId1"/>
  <extLst>
    <ext xmlns:mx="http://schemas.microsoft.com/office/mac/excel/2008/main" uri="{64002731-A6B0-56B0-2670-7721B7C09600}">
      <mx:PLV Mode="0" OnePage="0" WScale="0"/>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L35"/>
  <sheetViews>
    <sheetView showGridLines="0" topLeftCell="A6" workbookViewId="0">
      <selection activeCell="J21" sqref="J21"/>
    </sheetView>
  </sheetViews>
  <sheetFormatPr baseColWidth="10" defaultColWidth="23.5" defaultRowHeight="14"/>
  <cols>
    <col min="1" max="1" width="20.83203125" style="8" customWidth="1"/>
    <col min="2" max="3" width="19.5" style="1" customWidth="1"/>
    <col min="4" max="4" width="19.5" style="69" customWidth="1"/>
    <col min="5" max="6" width="19.5" style="1" customWidth="1"/>
    <col min="7" max="7" width="20" style="1" customWidth="1"/>
    <col min="8" max="10" width="19.5" style="8" customWidth="1"/>
    <col min="11" max="11" width="20" style="8" customWidth="1"/>
    <col min="12" max="12" width="67" style="8" customWidth="1"/>
    <col min="13" max="16384" width="23.5" style="8"/>
  </cols>
  <sheetData>
    <row r="1" spans="1:12" ht="24.75" customHeight="1">
      <c r="A1" s="28" t="s">
        <v>363</v>
      </c>
      <c r="B1" s="22" t="s">
        <v>513</v>
      </c>
      <c r="C1" s="23"/>
      <c r="D1" s="67"/>
      <c r="E1" s="23"/>
      <c r="F1" s="23"/>
      <c r="G1" s="23"/>
      <c r="H1" s="23"/>
      <c r="I1" s="23"/>
      <c r="J1" s="23"/>
      <c r="K1" s="23"/>
    </row>
    <row r="2" spans="1:12" ht="30" customHeight="1">
      <c r="A2" s="142" t="s">
        <v>364</v>
      </c>
      <c r="B2" s="143" t="s">
        <v>525</v>
      </c>
      <c r="C2" s="143"/>
      <c r="D2" s="143"/>
      <c r="E2" s="143"/>
      <c r="F2" s="143"/>
      <c r="G2" s="143"/>
      <c r="H2" s="143"/>
      <c r="I2" s="143"/>
      <c r="J2" s="143"/>
      <c r="K2" s="143"/>
      <c r="L2" s="143"/>
    </row>
    <row r="3" spans="1:12">
      <c r="A3" s="142"/>
      <c r="B3" s="143"/>
      <c r="C3" s="143"/>
      <c r="D3" s="143"/>
      <c r="E3" s="143"/>
      <c r="F3" s="143"/>
      <c r="G3" s="143"/>
      <c r="H3" s="143"/>
      <c r="I3" s="143"/>
      <c r="J3" s="143"/>
      <c r="K3" s="143"/>
      <c r="L3" s="143"/>
    </row>
    <row r="4" spans="1:12">
      <c r="A4" s="142"/>
      <c r="B4" s="143"/>
      <c r="C4" s="143"/>
      <c r="D4" s="143"/>
      <c r="E4" s="143"/>
      <c r="F4" s="143"/>
      <c r="G4" s="143"/>
      <c r="H4" s="143"/>
      <c r="I4" s="143"/>
      <c r="J4" s="143"/>
      <c r="K4" s="143"/>
      <c r="L4" s="143"/>
    </row>
    <row r="5" spans="1:12" ht="92.25" customHeight="1">
      <c r="A5" s="142"/>
      <c r="B5" s="143"/>
      <c r="C5" s="143"/>
      <c r="D5" s="143"/>
      <c r="E5" s="143"/>
      <c r="F5" s="143"/>
      <c r="G5" s="143"/>
      <c r="H5" s="143"/>
      <c r="I5" s="143"/>
      <c r="J5" s="143"/>
      <c r="K5" s="143"/>
      <c r="L5" s="143"/>
    </row>
    <row r="6" spans="1:12" s="21" customFormat="1" ht="36" customHeight="1">
      <c r="A6" s="19"/>
      <c r="B6" s="20"/>
      <c r="C6" s="20"/>
      <c r="D6" s="68"/>
      <c r="E6" s="20"/>
      <c r="F6" s="20"/>
      <c r="G6" s="20"/>
      <c r="H6" s="20"/>
      <c r="I6" s="20"/>
      <c r="J6" s="20"/>
      <c r="K6" s="20"/>
      <c r="L6" s="20"/>
    </row>
    <row r="7" spans="1:12" ht="15" customHeight="1">
      <c r="B7" s="144" t="s">
        <v>504</v>
      </c>
      <c r="C7" s="145"/>
    </row>
    <row r="8" spans="1:12" ht="85.5" customHeight="1">
      <c r="A8" s="15" t="s">
        <v>500</v>
      </c>
      <c r="B8" s="15" t="s">
        <v>515</v>
      </c>
      <c r="C8" s="15" t="s">
        <v>517</v>
      </c>
      <c r="D8" s="70" t="s">
        <v>518</v>
      </c>
      <c r="E8" s="16" t="s">
        <v>519</v>
      </c>
      <c r="F8" s="16" t="s">
        <v>516</v>
      </c>
      <c r="G8" s="16" t="s">
        <v>523</v>
      </c>
      <c r="H8" s="18" t="s">
        <v>520</v>
      </c>
      <c r="I8" s="18" t="s">
        <v>655</v>
      </c>
      <c r="J8" s="18" t="s">
        <v>656</v>
      </c>
      <c r="K8" s="18" t="s">
        <v>524</v>
      </c>
      <c r="L8" s="16" t="s">
        <v>0</v>
      </c>
    </row>
    <row r="9" spans="1:12">
      <c r="A9" s="34" t="s">
        <v>566</v>
      </c>
      <c r="B9" s="77">
        <v>43466</v>
      </c>
      <c r="C9" s="77">
        <v>43496</v>
      </c>
      <c r="D9" s="33" t="s">
        <v>618</v>
      </c>
      <c r="E9" s="75">
        <v>13591</v>
      </c>
      <c r="F9" s="31">
        <f>E9*1000/(31*24*3600)</f>
        <v>5.0742980884109921</v>
      </c>
      <c r="G9" s="39" t="s">
        <v>619</v>
      </c>
      <c r="H9" s="82" t="s">
        <v>618</v>
      </c>
      <c r="I9" s="87" t="s">
        <v>618</v>
      </c>
      <c r="J9" s="90" t="s">
        <v>618</v>
      </c>
      <c r="K9" s="32" t="s">
        <v>618</v>
      </c>
      <c r="L9" s="38" t="s">
        <v>622</v>
      </c>
    </row>
    <row r="10" spans="1:12">
      <c r="A10" s="34" t="s">
        <v>566</v>
      </c>
      <c r="B10" s="77">
        <v>43497</v>
      </c>
      <c r="C10" s="77">
        <v>43524</v>
      </c>
      <c r="D10" s="33" t="s">
        <v>618</v>
      </c>
      <c r="E10" s="75">
        <v>12056</v>
      </c>
      <c r="F10" s="31">
        <f>E10*1000/(28*24*3600)</f>
        <v>4.9834656084656084</v>
      </c>
      <c r="G10" s="39" t="s">
        <v>619</v>
      </c>
      <c r="H10" s="82" t="s">
        <v>618</v>
      </c>
      <c r="I10" s="87" t="s">
        <v>618</v>
      </c>
      <c r="J10" s="90" t="s">
        <v>618</v>
      </c>
      <c r="K10" s="32" t="s">
        <v>618</v>
      </c>
      <c r="L10" s="38" t="s">
        <v>622</v>
      </c>
    </row>
    <row r="11" spans="1:12">
      <c r="A11" s="34" t="s">
        <v>566</v>
      </c>
      <c r="B11" s="77">
        <v>43525</v>
      </c>
      <c r="C11" s="77">
        <v>43555</v>
      </c>
      <c r="D11" s="33" t="s">
        <v>618</v>
      </c>
      <c r="E11" s="75">
        <v>12582</v>
      </c>
      <c r="F11" s="31">
        <f>E11*1000/(31*24*3600)</f>
        <v>4.69758064516129</v>
      </c>
      <c r="G11" s="39" t="s">
        <v>619</v>
      </c>
      <c r="H11" s="82" t="s">
        <v>618</v>
      </c>
      <c r="I11" s="87" t="s">
        <v>618</v>
      </c>
      <c r="J11" s="90" t="s">
        <v>618</v>
      </c>
      <c r="K11" s="32" t="s">
        <v>618</v>
      </c>
      <c r="L11" s="38" t="s">
        <v>622</v>
      </c>
    </row>
    <row r="12" spans="1:12">
      <c r="A12" s="34" t="s">
        <v>566</v>
      </c>
      <c r="B12" s="77">
        <v>43556</v>
      </c>
      <c r="C12" s="77">
        <v>43585</v>
      </c>
      <c r="D12" s="33" t="s">
        <v>618</v>
      </c>
      <c r="E12" s="75">
        <v>10521</v>
      </c>
      <c r="F12" s="31">
        <f>E12*1000/(30*24*3600)</f>
        <v>4.0590277777777777</v>
      </c>
      <c r="G12" s="39" t="s">
        <v>619</v>
      </c>
      <c r="H12" s="82" t="s">
        <v>618</v>
      </c>
      <c r="I12" s="87" t="s">
        <v>618</v>
      </c>
      <c r="J12" s="90" t="s">
        <v>618</v>
      </c>
      <c r="K12" s="32" t="s">
        <v>618</v>
      </c>
      <c r="L12" s="38" t="s">
        <v>622</v>
      </c>
    </row>
    <row r="13" spans="1:12">
      <c r="A13" s="34" t="s">
        <v>566</v>
      </c>
      <c r="B13" s="77">
        <v>43586</v>
      </c>
      <c r="C13" s="77">
        <v>43616</v>
      </c>
      <c r="D13" s="33" t="s">
        <v>618</v>
      </c>
      <c r="E13" s="75">
        <v>10807</v>
      </c>
      <c r="F13" s="31">
        <f t="shared" ref="F13" si="0">E13*1000/(31*24*3600)</f>
        <v>4.0348715651135008</v>
      </c>
      <c r="G13" s="39" t="s">
        <v>619</v>
      </c>
      <c r="H13" s="82" t="s">
        <v>618</v>
      </c>
      <c r="I13" s="87" t="s">
        <v>618</v>
      </c>
      <c r="J13" s="90" t="s">
        <v>618</v>
      </c>
      <c r="K13" s="32" t="s">
        <v>618</v>
      </c>
      <c r="L13" s="38" t="s">
        <v>622</v>
      </c>
    </row>
    <row r="14" spans="1:12">
      <c r="A14" s="34" t="s">
        <v>566</v>
      </c>
      <c r="B14" s="77">
        <v>43617</v>
      </c>
      <c r="C14" s="77">
        <v>43646</v>
      </c>
      <c r="D14" s="33" t="s">
        <v>618</v>
      </c>
      <c r="E14" s="75">
        <v>4507</v>
      </c>
      <c r="F14" s="31">
        <f>E14*1000/(30*24*3600)</f>
        <v>1.7388117283950617</v>
      </c>
      <c r="G14" s="39" t="s">
        <v>619</v>
      </c>
      <c r="H14" s="82" t="s">
        <v>618</v>
      </c>
      <c r="I14" s="87" t="s">
        <v>618</v>
      </c>
      <c r="J14" s="90" t="s">
        <v>618</v>
      </c>
      <c r="K14" s="32" t="s">
        <v>618</v>
      </c>
      <c r="L14" s="38" t="s">
        <v>622</v>
      </c>
    </row>
    <row r="15" spans="1:12">
      <c r="A15" s="34" t="s">
        <v>566</v>
      </c>
      <c r="B15" s="77">
        <v>43647</v>
      </c>
      <c r="C15" s="77">
        <v>43677</v>
      </c>
      <c r="D15" s="33">
        <v>1275711.8929999999</v>
      </c>
      <c r="E15" s="35">
        <v>6193</v>
      </c>
      <c r="F15" s="31">
        <f>E15*1000/(31*24*3600)</f>
        <v>2.3122013142174431</v>
      </c>
      <c r="G15" s="39" t="s">
        <v>619</v>
      </c>
      <c r="H15" s="77">
        <v>43653</v>
      </c>
      <c r="I15" s="93">
        <v>5</v>
      </c>
      <c r="J15" s="89">
        <v>9</v>
      </c>
      <c r="K15" s="32" t="s">
        <v>618</v>
      </c>
      <c r="L15" s="38" t="s">
        <v>622</v>
      </c>
    </row>
    <row r="16" spans="1:12">
      <c r="A16" s="34" t="s">
        <v>566</v>
      </c>
      <c r="B16" s="77">
        <v>43678</v>
      </c>
      <c r="C16" s="77">
        <v>43708</v>
      </c>
      <c r="D16" s="33">
        <v>1282351</v>
      </c>
      <c r="E16" s="35">
        <v>6639</v>
      </c>
      <c r="F16" s="31">
        <f>E16*1000/(31*24*3600)</f>
        <v>2.4787186379928317</v>
      </c>
      <c r="G16" s="39" t="s">
        <v>619</v>
      </c>
      <c r="H16" s="77">
        <v>43681</v>
      </c>
      <c r="I16" s="93">
        <v>5.8</v>
      </c>
      <c r="J16" s="89">
        <v>8</v>
      </c>
      <c r="K16" s="32" t="s">
        <v>618</v>
      </c>
      <c r="L16" s="11" t="s">
        <v>622</v>
      </c>
    </row>
    <row r="17" spans="1:12">
      <c r="A17" s="34" t="s">
        <v>566</v>
      </c>
      <c r="B17" s="77">
        <v>43709</v>
      </c>
      <c r="C17" s="77">
        <v>43738</v>
      </c>
      <c r="D17" s="33">
        <v>1288274</v>
      </c>
      <c r="E17" s="35">
        <v>5923</v>
      </c>
      <c r="F17" s="31">
        <f>E17*1000/(30*24*3600)</f>
        <v>2.285108024691358</v>
      </c>
      <c r="G17" s="39" t="s">
        <v>619</v>
      </c>
      <c r="H17" s="77">
        <v>43709</v>
      </c>
      <c r="I17" s="93">
        <v>6</v>
      </c>
      <c r="J17" s="89">
        <v>8</v>
      </c>
      <c r="K17" s="32" t="s">
        <v>618</v>
      </c>
      <c r="L17" s="11" t="s">
        <v>622</v>
      </c>
    </row>
    <row r="18" spans="1:12">
      <c r="A18" s="34" t="s">
        <v>566</v>
      </c>
      <c r="B18" s="77">
        <v>43739</v>
      </c>
      <c r="C18" s="77">
        <v>43769</v>
      </c>
      <c r="D18" s="33">
        <v>1294542</v>
      </c>
      <c r="E18" s="33">
        <v>6268</v>
      </c>
      <c r="F18" s="31">
        <f>E18*1000/(31*24*3600)</f>
        <v>2.3402031063321385</v>
      </c>
      <c r="G18" s="39" t="s">
        <v>619</v>
      </c>
      <c r="H18" s="77">
        <v>43751</v>
      </c>
      <c r="I18" s="93">
        <v>6</v>
      </c>
      <c r="J18" s="89">
        <v>8</v>
      </c>
      <c r="K18" s="32" t="s">
        <v>618</v>
      </c>
      <c r="L18" s="11" t="s">
        <v>622</v>
      </c>
    </row>
    <row r="19" spans="1:12">
      <c r="A19" s="34" t="s">
        <v>566</v>
      </c>
      <c r="B19" s="77">
        <v>43770</v>
      </c>
      <c r="C19" s="77">
        <v>43799</v>
      </c>
      <c r="D19" s="33">
        <v>1299787</v>
      </c>
      <c r="E19" s="33">
        <v>5245</v>
      </c>
      <c r="F19" s="31">
        <f>E19*1000/(30*24*3600)</f>
        <v>2.023533950617284</v>
      </c>
      <c r="G19" s="39" t="s">
        <v>619</v>
      </c>
      <c r="H19" s="77">
        <v>43779</v>
      </c>
      <c r="I19" s="93">
        <v>5.7</v>
      </c>
      <c r="J19" s="89">
        <v>7</v>
      </c>
      <c r="K19" s="32" t="s">
        <v>618</v>
      </c>
      <c r="L19" s="11" t="s">
        <v>622</v>
      </c>
    </row>
    <row r="20" spans="1:12">
      <c r="A20" s="34" t="s">
        <v>566</v>
      </c>
      <c r="B20" s="77">
        <v>43800</v>
      </c>
      <c r="C20" s="77">
        <v>43830</v>
      </c>
      <c r="D20" s="33">
        <v>1302773</v>
      </c>
      <c r="E20" s="33">
        <v>5079</v>
      </c>
      <c r="F20" s="31">
        <f>E20*1000/(31*24*3600)</f>
        <v>1.8962813620071686</v>
      </c>
      <c r="G20" s="39" t="s">
        <v>619</v>
      </c>
      <c r="H20" s="82">
        <v>43814</v>
      </c>
      <c r="I20" s="87">
        <v>7.6</v>
      </c>
      <c r="J20" s="90">
        <v>7</v>
      </c>
      <c r="K20" s="32" t="s">
        <v>618</v>
      </c>
      <c r="L20" s="11" t="s">
        <v>622</v>
      </c>
    </row>
    <row r="21" spans="1:12">
      <c r="A21" s="11"/>
      <c r="B21" s="78"/>
      <c r="C21" s="78"/>
      <c r="D21" s="48"/>
      <c r="E21" s="2"/>
      <c r="F21" s="2"/>
      <c r="G21" s="2"/>
      <c r="H21" s="82"/>
      <c r="I21" s="87"/>
      <c r="J21" s="90"/>
      <c r="K21" s="32"/>
      <c r="L21" s="11"/>
    </row>
    <row r="22" spans="1:12">
      <c r="A22" s="11"/>
      <c r="B22" s="78"/>
      <c r="C22" s="78"/>
      <c r="D22" s="48"/>
      <c r="E22" s="2"/>
      <c r="F22" s="2"/>
      <c r="G22" s="2"/>
      <c r="H22" s="82"/>
      <c r="I22" s="87"/>
      <c r="J22" s="90"/>
      <c r="K22" s="32"/>
      <c r="L22" s="11"/>
    </row>
    <row r="23" spans="1:12">
      <c r="A23" s="11"/>
      <c r="B23" s="78"/>
      <c r="C23" s="78"/>
      <c r="D23" s="48"/>
      <c r="E23" s="2"/>
      <c r="F23" s="2"/>
      <c r="G23" s="2"/>
      <c r="H23" s="82"/>
      <c r="I23" s="87"/>
      <c r="J23" s="90"/>
      <c r="K23" s="32"/>
      <c r="L23" s="11"/>
    </row>
    <row r="24" spans="1:12">
      <c r="A24" s="11"/>
      <c r="B24" s="78"/>
      <c r="C24" s="78"/>
      <c r="D24" s="48"/>
      <c r="E24" s="2"/>
      <c r="F24" s="2"/>
      <c r="G24" s="2"/>
      <c r="H24" s="82"/>
      <c r="I24" s="87"/>
      <c r="J24" s="90"/>
      <c r="K24" s="32"/>
      <c r="L24" s="11"/>
    </row>
    <row r="25" spans="1:12">
      <c r="A25" s="11"/>
      <c r="B25" s="78"/>
      <c r="C25" s="78"/>
      <c r="D25" s="48"/>
      <c r="E25" s="2"/>
      <c r="F25" s="2"/>
      <c r="G25" s="2"/>
      <c r="H25" s="82"/>
      <c r="I25" s="87"/>
      <c r="J25" s="90"/>
      <c r="K25" s="32"/>
      <c r="L25" s="11"/>
    </row>
    <row r="26" spans="1:12">
      <c r="A26" s="11"/>
      <c r="B26" s="78"/>
      <c r="C26" s="78"/>
      <c r="D26" s="48"/>
      <c r="E26" s="2"/>
      <c r="F26" s="2"/>
      <c r="G26" s="2"/>
      <c r="H26" s="82"/>
      <c r="I26" s="87"/>
      <c r="J26" s="90"/>
      <c r="K26" s="32"/>
      <c r="L26" s="11"/>
    </row>
    <row r="27" spans="1:12">
      <c r="A27" s="11"/>
      <c r="B27" s="78"/>
      <c r="C27" s="78"/>
      <c r="D27" s="48"/>
      <c r="E27" s="2"/>
      <c r="F27" s="2"/>
      <c r="G27" s="2"/>
      <c r="H27" s="82"/>
      <c r="I27" s="87"/>
      <c r="J27" s="90"/>
      <c r="K27" s="32"/>
      <c r="L27" s="11"/>
    </row>
    <row r="28" spans="1:12">
      <c r="A28" s="11"/>
      <c r="B28" s="78"/>
      <c r="C28" s="78"/>
      <c r="D28" s="48"/>
      <c r="E28" s="2"/>
      <c r="F28" s="2"/>
      <c r="G28" s="2"/>
      <c r="H28" s="82"/>
      <c r="I28" s="87"/>
      <c r="J28" s="90"/>
      <c r="K28" s="32"/>
      <c r="L28" s="11"/>
    </row>
    <row r="29" spans="1:12">
      <c r="A29" s="11"/>
      <c r="B29" s="78"/>
      <c r="C29" s="78"/>
      <c r="D29" s="48"/>
      <c r="E29" s="2"/>
      <c r="F29" s="2"/>
      <c r="G29" s="2"/>
      <c r="H29" s="82"/>
      <c r="I29" s="87"/>
      <c r="J29" s="90"/>
      <c r="K29" s="32"/>
      <c r="L29" s="11"/>
    </row>
    <row r="30" spans="1:12">
      <c r="A30" s="11"/>
      <c r="B30" s="78"/>
      <c r="C30" s="78"/>
      <c r="D30" s="48"/>
      <c r="E30" s="2"/>
      <c r="F30" s="2"/>
      <c r="G30" s="2"/>
      <c r="H30" s="82"/>
      <c r="I30" s="87"/>
      <c r="J30" s="90"/>
      <c r="K30" s="32"/>
      <c r="L30" s="11"/>
    </row>
    <row r="31" spans="1:12">
      <c r="A31" s="11"/>
      <c r="B31" s="78"/>
      <c r="C31" s="78"/>
      <c r="D31" s="48"/>
      <c r="E31" s="2"/>
      <c r="F31" s="2"/>
      <c r="G31" s="2"/>
      <c r="H31" s="82"/>
      <c r="I31" s="87"/>
      <c r="J31" s="90"/>
      <c r="K31" s="32"/>
      <c r="L31" s="11"/>
    </row>
    <row r="32" spans="1:12">
      <c r="H32" s="72"/>
      <c r="I32" s="72"/>
      <c r="J32" s="72"/>
      <c r="K32" s="72"/>
    </row>
    <row r="33" spans="8:11">
      <c r="H33" s="72"/>
      <c r="I33" s="72"/>
      <c r="J33" s="72"/>
      <c r="K33" s="72"/>
    </row>
    <row r="34" spans="8:11">
      <c r="H34" s="72"/>
      <c r="I34" s="72"/>
      <c r="J34" s="72"/>
      <c r="K34" s="72"/>
    </row>
    <row r="35" spans="8:11">
      <c r="H35" s="72"/>
      <c r="I35" s="72"/>
      <c r="J35" s="72"/>
      <c r="K35" s="72"/>
    </row>
  </sheetData>
  <mergeCells count="3">
    <mergeCell ref="A2:A5"/>
    <mergeCell ref="B2:L5"/>
    <mergeCell ref="B7:C7"/>
  </mergeCells>
  <pageMargins left="0.7" right="0.7" top="0.75" bottom="0.75" header="0.3" footer="0.3"/>
  <pageSetup orientation="portrait"/>
  <ignoredErrors>
    <ignoredError sqref="F10:F20" formula="1"/>
  </ignoredErrors>
  <extLst>
    <ext xmlns:mx="http://schemas.microsoft.com/office/mac/excel/2008/main" uri="{64002731-A6B0-56B0-2670-7721B7C09600}">
      <mx:PLV Mode="0" OnePage="0" WScale="0"/>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L35"/>
  <sheetViews>
    <sheetView showGridLines="0" topLeftCell="A6" workbookViewId="0">
      <selection activeCell="J21" sqref="J21"/>
    </sheetView>
  </sheetViews>
  <sheetFormatPr baseColWidth="10" defaultColWidth="23.5" defaultRowHeight="14"/>
  <cols>
    <col min="1" max="1" width="20.83203125" style="8" customWidth="1"/>
    <col min="2" max="3" width="19.5" style="1" customWidth="1"/>
    <col min="4" max="4" width="19.5" style="69" customWidth="1"/>
    <col min="5" max="6" width="19.5" style="1" customWidth="1"/>
    <col min="7" max="7" width="20" style="1" customWidth="1"/>
    <col min="8" max="10" width="19.5" style="8" customWidth="1"/>
    <col min="11" max="11" width="20" style="8" customWidth="1"/>
    <col min="12" max="12" width="66.83203125" style="8" customWidth="1"/>
    <col min="13" max="16384" width="23.5" style="8"/>
  </cols>
  <sheetData>
    <row r="1" spans="1:12" ht="24.75" customHeight="1">
      <c r="A1" s="28" t="s">
        <v>363</v>
      </c>
      <c r="B1" s="22" t="s">
        <v>513</v>
      </c>
      <c r="C1" s="23"/>
      <c r="D1" s="67"/>
      <c r="E1" s="23"/>
      <c r="F1" s="23"/>
      <c r="G1" s="23"/>
      <c r="H1" s="23"/>
      <c r="I1" s="23"/>
      <c r="J1" s="23"/>
      <c r="K1" s="23"/>
    </row>
    <row r="2" spans="1:12" ht="30" customHeight="1">
      <c r="A2" s="142" t="s">
        <v>364</v>
      </c>
      <c r="B2" s="143" t="s">
        <v>525</v>
      </c>
      <c r="C2" s="143"/>
      <c r="D2" s="143"/>
      <c r="E2" s="143"/>
      <c r="F2" s="143"/>
      <c r="G2" s="143"/>
      <c r="H2" s="143"/>
      <c r="I2" s="143"/>
      <c r="J2" s="143"/>
      <c r="K2" s="143"/>
      <c r="L2" s="143"/>
    </row>
    <row r="3" spans="1:12">
      <c r="A3" s="142"/>
      <c r="B3" s="143"/>
      <c r="C3" s="143"/>
      <c r="D3" s="143"/>
      <c r="E3" s="143"/>
      <c r="F3" s="143"/>
      <c r="G3" s="143"/>
      <c r="H3" s="143"/>
      <c r="I3" s="143"/>
      <c r="J3" s="143"/>
      <c r="K3" s="143"/>
      <c r="L3" s="143"/>
    </row>
    <row r="4" spans="1:12">
      <c r="A4" s="142"/>
      <c r="B4" s="143"/>
      <c r="C4" s="143"/>
      <c r="D4" s="143"/>
      <c r="E4" s="143"/>
      <c r="F4" s="143"/>
      <c r="G4" s="143"/>
      <c r="H4" s="143"/>
      <c r="I4" s="143"/>
      <c r="J4" s="143"/>
      <c r="K4" s="143"/>
      <c r="L4" s="143"/>
    </row>
    <row r="5" spans="1:12" ht="92.25" customHeight="1">
      <c r="A5" s="142"/>
      <c r="B5" s="143"/>
      <c r="C5" s="143"/>
      <c r="D5" s="143"/>
      <c r="E5" s="143"/>
      <c r="F5" s="143"/>
      <c r="G5" s="143"/>
      <c r="H5" s="143"/>
      <c r="I5" s="143"/>
      <c r="J5" s="143"/>
      <c r="K5" s="143"/>
      <c r="L5" s="143"/>
    </row>
    <row r="6" spans="1:12" s="21" customFormat="1" ht="36" customHeight="1">
      <c r="A6" s="19"/>
      <c r="B6" s="20"/>
      <c r="C6" s="20"/>
      <c r="D6" s="68"/>
      <c r="E6" s="20"/>
      <c r="F6" s="20"/>
      <c r="G6" s="20"/>
      <c r="H6" s="20"/>
      <c r="I6" s="20"/>
      <c r="J6" s="20"/>
      <c r="K6" s="20"/>
      <c r="L6" s="20"/>
    </row>
    <row r="7" spans="1:12" ht="15" customHeight="1">
      <c r="B7" s="144" t="s">
        <v>504</v>
      </c>
      <c r="C7" s="145"/>
    </row>
    <row r="8" spans="1:12" ht="85.5" customHeight="1">
      <c r="A8" s="15" t="s">
        <v>500</v>
      </c>
      <c r="B8" s="15" t="s">
        <v>515</v>
      </c>
      <c r="C8" s="15" t="s">
        <v>517</v>
      </c>
      <c r="D8" s="70" t="s">
        <v>518</v>
      </c>
      <c r="E8" s="16" t="s">
        <v>519</v>
      </c>
      <c r="F8" s="16" t="s">
        <v>516</v>
      </c>
      <c r="G8" s="16" t="s">
        <v>523</v>
      </c>
      <c r="H8" s="18" t="s">
        <v>520</v>
      </c>
      <c r="I8" s="18" t="s">
        <v>655</v>
      </c>
      <c r="J8" s="18" t="s">
        <v>656</v>
      </c>
      <c r="K8" s="18" t="s">
        <v>524</v>
      </c>
      <c r="L8" s="16" t="s">
        <v>0</v>
      </c>
    </row>
    <row r="9" spans="1:12">
      <c r="A9" s="34" t="s">
        <v>569</v>
      </c>
      <c r="B9" s="77">
        <v>43466</v>
      </c>
      <c r="C9" s="77">
        <v>43496</v>
      </c>
      <c r="D9" s="33" t="s">
        <v>618</v>
      </c>
      <c r="E9" s="75">
        <v>7523</v>
      </c>
      <c r="F9" s="31">
        <f>E9*1000/(31*24*3600)</f>
        <v>2.8087664277180404</v>
      </c>
      <c r="G9" s="39" t="s">
        <v>619</v>
      </c>
      <c r="H9" s="82" t="s">
        <v>618</v>
      </c>
      <c r="I9" s="87" t="s">
        <v>618</v>
      </c>
      <c r="J9" s="90" t="s">
        <v>618</v>
      </c>
      <c r="K9" s="32" t="s">
        <v>618</v>
      </c>
      <c r="L9" s="38" t="s">
        <v>622</v>
      </c>
    </row>
    <row r="10" spans="1:12">
      <c r="A10" s="34" t="s">
        <v>569</v>
      </c>
      <c r="B10" s="77">
        <v>43497</v>
      </c>
      <c r="C10" s="77">
        <v>43524</v>
      </c>
      <c r="D10" s="33" t="s">
        <v>618</v>
      </c>
      <c r="E10" s="75">
        <v>6285</v>
      </c>
      <c r="F10" s="31">
        <f>E10*1000/(28*24*3600)</f>
        <v>2.5979662698412698</v>
      </c>
      <c r="G10" s="39" t="s">
        <v>619</v>
      </c>
      <c r="H10" s="82" t="s">
        <v>618</v>
      </c>
      <c r="I10" s="87" t="s">
        <v>618</v>
      </c>
      <c r="J10" s="90" t="s">
        <v>618</v>
      </c>
      <c r="K10" s="32" t="s">
        <v>618</v>
      </c>
      <c r="L10" s="38" t="s">
        <v>622</v>
      </c>
    </row>
    <row r="11" spans="1:12">
      <c r="A11" s="34" t="s">
        <v>569</v>
      </c>
      <c r="B11" s="77">
        <v>43525</v>
      </c>
      <c r="C11" s="77">
        <v>43555</v>
      </c>
      <c r="D11" s="33" t="s">
        <v>618</v>
      </c>
      <c r="E11" s="75">
        <v>9314</v>
      </c>
      <c r="F11" s="31">
        <f>E11*1000/(31*24*3600)</f>
        <v>3.4774492234169654</v>
      </c>
      <c r="G11" s="39" t="s">
        <v>619</v>
      </c>
      <c r="H11" s="82" t="s">
        <v>618</v>
      </c>
      <c r="I11" s="87" t="s">
        <v>618</v>
      </c>
      <c r="J11" s="90" t="s">
        <v>618</v>
      </c>
      <c r="K11" s="32" t="s">
        <v>618</v>
      </c>
      <c r="L11" s="38" t="s">
        <v>622</v>
      </c>
    </row>
    <row r="12" spans="1:12">
      <c r="A12" s="34" t="s">
        <v>569</v>
      </c>
      <c r="B12" s="77">
        <v>43556</v>
      </c>
      <c r="C12" s="77">
        <v>43585</v>
      </c>
      <c r="D12" s="33" t="s">
        <v>618</v>
      </c>
      <c r="E12" s="75">
        <v>7594</v>
      </c>
      <c r="F12" s="31">
        <f>E12*1000/(30*24*3600)</f>
        <v>2.929783950617284</v>
      </c>
      <c r="G12" s="39" t="s">
        <v>619</v>
      </c>
      <c r="H12" s="82" t="s">
        <v>618</v>
      </c>
      <c r="I12" s="87" t="s">
        <v>618</v>
      </c>
      <c r="J12" s="90" t="s">
        <v>618</v>
      </c>
      <c r="K12" s="32" t="s">
        <v>618</v>
      </c>
      <c r="L12" s="38" t="s">
        <v>622</v>
      </c>
    </row>
    <row r="13" spans="1:12">
      <c r="A13" s="34" t="s">
        <v>569</v>
      </c>
      <c r="B13" s="77">
        <v>43586</v>
      </c>
      <c r="C13" s="77">
        <v>43616</v>
      </c>
      <c r="D13" s="33" t="s">
        <v>618</v>
      </c>
      <c r="E13" s="75">
        <v>7470</v>
      </c>
      <c r="F13" s="31">
        <f t="shared" ref="F13" si="0">E13*1000/(31*24*3600)</f>
        <v>2.788978494623656</v>
      </c>
      <c r="G13" s="39" t="s">
        <v>619</v>
      </c>
      <c r="H13" s="82" t="s">
        <v>618</v>
      </c>
      <c r="I13" s="87" t="s">
        <v>618</v>
      </c>
      <c r="J13" s="90" t="s">
        <v>618</v>
      </c>
      <c r="K13" s="32" t="s">
        <v>618</v>
      </c>
      <c r="L13" s="38" t="s">
        <v>622</v>
      </c>
    </row>
    <row r="14" spans="1:12">
      <c r="A14" s="34" t="s">
        <v>569</v>
      </c>
      <c r="B14" s="77">
        <v>43617</v>
      </c>
      <c r="C14" s="77">
        <v>43646</v>
      </c>
      <c r="D14" s="33" t="s">
        <v>618</v>
      </c>
      <c r="E14" s="75">
        <v>7473</v>
      </c>
      <c r="F14" s="31">
        <f>E14*1000/(30*24*3600)</f>
        <v>2.8831018518518516</v>
      </c>
      <c r="G14" s="39" t="s">
        <v>619</v>
      </c>
      <c r="H14" s="82" t="s">
        <v>618</v>
      </c>
      <c r="I14" s="87" t="s">
        <v>618</v>
      </c>
      <c r="J14" s="90" t="s">
        <v>618</v>
      </c>
      <c r="K14" s="32" t="s">
        <v>618</v>
      </c>
      <c r="L14" s="38" t="s">
        <v>622</v>
      </c>
    </row>
    <row r="15" spans="1:12">
      <c r="A15" s="34" t="s">
        <v>569</v>
      </c>
      <c r="B15" s="77">
        <v>43647</v>
      </c>
      <c r="C15" s="77">
        <v>43677</v>
      </c>
      <c r="D15" s="33">
        <v>80940</v>
      </c>
      <c r="E15" s="35">
        <v>8158</v>
      </c>
      <c r="F15" s="31">
        <f>E15*1000/(31*24*3600)</f>
        <v>3.045848267622461</v>
      </c>
      <c r="G15" s="39" t="s">
        <v>619</v>
      </c>
      <c r="H15" s="82">
        <v>43653</v>
      </c>
      <c r="I15" s="93">
        <v>4</v>
      </c>
      <c r="J15" s="89">
        <v>10</v>
      </c>
      <c r="K15" s="32" t="s">
        <v>618</v>
      </c>
      <c r="L15" s="38" t="s">
        <v>622</v>
      </c>
    </row>
    <row r="16" spans="1:12">
      <c r="A16" s="34" t="s">
        <v>569</v>
      </c>
      <c r="B16" s="77">
        <v>43678</v>
      </c>
      <c r="C16" s="77">
        <v>43708</v>
      </c>
      <c r="D16" s="33">
        <v>89026</v>
      </c>
      <c r="E16" s="35">
        <v>8086</v>
      </c>
      <c r="F16" s="31">
        <f>E16*1000/(31*24*3600)</f>
        <v>3.0189665471923535</v>
      </c>
      <c r="G16" s="39" t="s">
        <v>619</v>
      </c>
      <c r="H16" s="82">
        <v>43681</v>
      </c>
      <c r="I16" s="93">
        <v>6</v>
      </c>
      <c r="J16" s="89">
        <v>10</v>
      </c>
      <c r="K16" s="32" t="s">
        <v>618</v>
      </c>
      <c r="L16" s="38" t="s">
        <v>622</v>
      </c>
    </row>
    <row r="17" spans="1:12">
      <c r="A17" s="34" t="s">
        <v>569</v>
      </c>
      <c r="B17" s="77">
        <v>43709</v>
      </c>
      <c r="C17" s="77">
        <v>43738</v>
      </c>
      <c r="D17" s="33">
        <v>97773</v>
      </c>
      <c r="E17" s="35">
        <v>8747</v>
      </c>
      <c r="F17" s="31">
        <f>E17*1000/(30*24*3600)</f>
        <v>3.3746141975308643</v>
      </c>
      <c r="G17" s="39" t="s">
        <v>619</v>
      </c>
      <c r="H17" s="82">
        <v>43709</v>
      </c>
      <c r="I17" s="93">
        <v>5.6</v>
      </c>
      <c r="J17" s="89">
        <v>12</v>
      </c>
      <c r="K17" s="32" t="s">
        <v>618</v>
      </c>
      <c r="L17" s="38" t="s">
        <v>622</v>
      </c>
    </row>
    <row r="18" spans="1:12">
      <c r="A18" s="34" t="s">
        <v>569</v>
      </c>
      <c r="B18" s="77">
        <v>43739</v>
      </c>
      <c r="C18" s="77">
        <v>43769</v>
      </c>
      <c r="D18" s="33">
        <v>107587</v>
      </c>
      <c r="E18" s="33">
        <v>9814</v>
      </c>
      <c r="F18" s="31">
        <f>E18*1000/(31*24*3600)</f>
        <v>3.6641278375149344</v>
      </c>
      <c r="G18" s="39" t="s">
        <v>619</v>
      </c>
      <c r="H18" s="82">
        <v>43751</v>
      </c>
      <c r="I18" s="93">
        <v>5.7</v>
      </c>
      <c r="J18" s="89">
        <v>12</v>
      </c>
      <c r="K18" s="32" t="s">
        <v>618</v>
      </c>
      <c r="L18" s="11" t="s">
        <v>622</v>
      </c>
    </row>
    <row r="19" spans="1:12">
      <c r="A19" s="34" t="s">
        <v>569</v>
      </c>
      <c r="B19" s="77">
        <v>43770</v>
      </c>
      <c r="C19" s="77">
        <v>43799</v>
      </c>
      <c r="D19" s="33">
        <v>116952</v>
      </c>
      <c r="E19" s="33">
        <v>9365</v>
      </c>
      <c r="F19" s="31">
        <f>E19*1000/(30*24*3600)</f>
        <v>3.6130401234567899</v>
      </c>
      <c r="G19" s="39" t="s">
        <v>619</v>
      </c>
      <c r="H19" s="77">
        <v>43779</v>
      </c>
      <c r="I19" s="93">
        <v>6.4</v>
      </c>
      <c r="J19" s="89">
        <v>13</v>
      </c>
      <c r="K19" s="32" t="s">
        <v>618</v>
      </c>
      <c r="L19" s="11" t="s">
        <v>622</v>
      </c>
    </row>
    <row r="20" spans="1:12">
      <c r="A20" s="34" t="s">
        <v>569</v>
      </c>
      <c r="B20" s="77">
        <v>43800</v>
      </c>
      <c r="C20" s="77">
        <v>43830</v>
      </c>
      <c r="D20" s="33">
        <v>125331</v>
      </c>
      <c r="E20" s="33">
        <v>8379</v>
      </c>
      <c r="F20" s="31">
        <f>E20*1000/(31*24*3600)</f>
        <v>3.1283602150537635</v>
      </c>
      <c r="G20" s="39" t="s">
        <v>619</v>
      </c>
      <c r="H20" s="82">
        <v>43814</v>
      </c>
      <c r="I20" s="87">
        <v>6.66</v>
      </c>
      <c r="J20" s="90">
        <v>13</v>
      </c>
      <c r="K20" s="32" t="s">
        <v>618</v>
      </c>
      <c r="L20" s="11" t="s">
        <v>622</v>
      </c>
    </row>
    <row r="21" spans="1:12">
      <c r="A21" s="11"/>
      <c r="B21" s="78"/>
      <c r="C21" s="78"/>
      <c r="D21" s="48"/>
      <c r="E21" s="2"/>
      <c r="F21" s="2"/>
      <c r="G21" s="2"/>
      <c r="H21" s="82"/>
      <c r="I21" s="87"/>
      <c r="J21" s="90"/>
      <c r="K21" s="32"/>
      <c r="L21" s="11"/>
    </row>
    <row r="22" spans="1:12">
      <c r="A22" s="11"/>
      <c r="B22" s="78"/>
      <c r="C22" s="78"/>
      <c r="D22" s="48"/>
      <c r="E22" s="2"/>
      <c r="F22" s="2"/>
      <c r="G22" s="2"/>
      <c r="H22" s="82"/>
      <c r="I22" s="87"/>
      <c r="J22" s="90"/>
      <c r="K22" s="32"/>
      <c r="L22" s="11"/>
    </row>
    <row r="23" spans="1:12">
      <c r="A23" s="11"/>
      <c r="B23" s="78"/>
      <c r="C23" s="78"/>
      <c r="D23" s="48"/>
      <c r="E23" s="2"/>
      <c r="F23" s="2"/>
      <c r="G23" s="2"/>
      <c r="H23" s="82"/>
      <c r="I23" s="87"/>
      <c r="J23" s="90"/>
      <c r="K23" s="32"/>
      <c r="L23" s="11"/>
    </row>
    <row r="24" spans="1:12">
      <c r="A24" s="11"/>
      <c r="B24" s="78"/>
      <c r="C24" s="78"/>
      <c r="D24" s="48"/>
      <c r="E24" s="2"/>
      <c r="F24" s="2"/>
      <c r="G24" s="2"/>
      <c r="H24" s="82"/>
      <c r="I24" s="87"/>
      <c r="J24" s="90"/>
      <c r="K24" s="32"/>
      <c r="L24" s="11"/>
    </row>
    <row r="25" spans="1:12">
      <c r="A25" s="11"/>
      <c r="B25" s="78"/>
      <c r="C25" s="78"/>
      <c r="D25" s="48"/>
      <c r="E25" s="2"/>
      <c r="F25" s="2"/>
      <c r="G25" s="2"/>
      <c r="H25" s="82"/>
      <c r="I25" s="87"/>
      <c r="J25" s="90"/>
      <c r="K25" s="32"/>
      <c r="L25" s="11"/>
    </row>
    <row r="26" spans="1:12">
      <c r="A26" s="11"/>
      <c r="B26" s="78"/>
      <c r="C26" s="78"/>
      <c r="D26" s="48"/>
      <c r="E26" s="2"/>
      <c r="F26" s="2"/>
      <c r="G26" s="2"/>
      <c r="H26" s="82"/>
      <c r="I26" s="87"/>
      <c r="J26" s="90"/>
      <c r="K26" s="32"/>
      <c r="L26" s="11"/>
    </row>
    <row r="27" spans="1:12">
      <c r="A27" s="11"/>
      <c r="B27" s="78"/>
      <c r="C27" s="78"/>
      <c r="D27" s="48"/>
      <c r="E27" s="2"/>
      <c r="F27" s="2"/>
      <c r="G27" s="2"/>
      <c r="H27" s="82"/>
      <c r="I27" s="87"/>
      <c r="J27" s="90"/>
      <c r="K27" s="32"/>
      <c r="L27" s="11"/>
    </row>
    <row r="28" spans="1:12">
      <c r="A28" s="11"/>
      <c r="B28" s="78"/>
      <c r="C28" s="78"/>
      <c r="D28" s="48"/>
      <c r="E28" s="2"/>
      <c r="F28" s="2"/>
      <c r="G28" s="2"/>
      <c r="H28" s="82"/>
      <c r="I28" s="87"/>
      <c r="J28" s="90"/>
      <c r="K28" s="32"/>
      <c r="L28" s="11"/>
    </row>
    <row r="29" spans="1:12">
      <c r="A29" s="11"/>
      <c r="B29" s="78"/>
      <c r="C29" s="78"/>
      <c r="D29" s="48"/>
      <c r="E29" s="2"/>
      <c r="F29" s="2"/>
      <c r="G29" s="2"/>
      <c r="H29" s="82"/>
      <c r="I29" s="87"/>
      <c r="J29" s="90"/>
      <c r="K29" s="32"/>
      <c r="L29" s="11"/>
    </row>
    <row r="30" spans="1:12">
      <c r="A30" s="11"/>
      <c r="B30" s="78"/>
      <c r="C30" s="78"/>
      <c r="D30" s="48"/>
      <c r="E30" s="2"/>
      <c r="F30" s="2"/>
      <c r="G30" s="2"/>
      <c r="H30" s="82"/>
      <c r="I30" s="87"/>
      <c r="J30" s="90"/>
      <c r="K30" s="32"/>
      <c r="L30" s="11"/>
    </row>
    <row r="31" spans="1:12">
      <c r="A31" s="11"/>
      <c r="B31" s="78"/>
      <c r="C31" s="78"/>
      <c r="D31" s="48"/>
      <c r="E31" s="2"/>
      <c r="F31" s="2"/>
      <c r="G31" s="2"/>
      <c r="H31" s="82"/>
      <c r="I31" s="87"/>
      <c r="J31" s="90"/>
      <c r="K31" s="32"/>
      <c r="L31" s="11"/>
    </row>
    <row r="32" spans="1:12">
      <c r="H32" s="72"/>
      <c r="I32" s="72"/>
      <c r="J32" s="72"/>
      <c r="K32" s="72"/>
    </row>
    <row r="33" spans="8:11">
      <c r="H33" s="72"/>
      <c r="I33" s="72"/>
      <c r="J33" s="72"/>
      <c r="K33" s="72"/>
    </row>
    <row r="34" spans="8:11">
      <c r="H34" s="72"/>
      <c r="I34" s="72"/>
      <c r="J34" s="72"/>
      <c r="K34" s="72"/>
    </row>
    <row r="35" spans="8:11">
      <c r="H35" s="72"/>
      <c r="I35" s="72"/>
      <c r="J35" s="72"/>
      <c r="K35" s="72"/>
    </row>
  </sheetData>
  <mergeCells count="3">
    <mergeCell ref="A2:A5"/>
    <mergeCell ref="B2:L5"/>
    <mergeCell ref="B7:C7"/>
  </mergeCells>
  <pageMargins left="0.7" right="0.7" top="0.75" bottom="0.75" header="0.3" footer="0.3"/>
  <pageSetup orientation="portrait"/>
  <ignoredErrors>
    <ignoredError sqref="F10:F20" formula="1"/>
  </ignoredErrors>
  <extLst>
    <ext xmlns:mx="http://schemas.microsoft.com/office/mac/excel/2008/main" uri="{64002731-A6B0-56B0-2670-7721B7C09600}">
      <mx:PLV Mode="0" OnePage="0" WScale="0"/>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L35"/>
  <sheetViews>
    <sheetView showGridLines="0" topLeftCell="A6" workbookViewId="0">
      <selection activeCell="J21" sqref="J21"/>
    </sheetView>
  </sheetViews>
  <sheetFormatPr baseColWidth="10" defaultColWidth="23.5" defaultRowHeight="14"/>
  <cols>
    <col min="1" max="1" width="20.83203125" style="8" customWidth="1"/>
    <col min="2" max="3" width="19.5" style="1" customWidth="1"/>
    <col min="4" max="4" width="19.5" style="69" customWidth="1"/>
    <col min="5" max="6" width="19.5" style="1" customWidth="1"/>
    <col min="7" max="7" width="20" style="1" customWidth="1"/>
    <col min="8" max="10" width="19.5" style="8" customWidth="1"/>
    <col min="11" max="11" width="20" style="8" customWidth="1"/>
    <col min="12" max="12" width="67" style="8" customWidth="1"/>
    <col min="13" max="16384" width="23.5" style="8"/>
  </cols>
  <sheetData>
    <row r="1" spans="1:12" ht="24.75" customHeight="1">
      <c r="A1" s="28" t="s">
        <v>363</v>
      </c>
      <c r="B1" s="22" t="s">
        <v>513</v>
      </c>
      <c r="C1" s="23"/>
      <c r="D1" s="67"/>
      <c r="E1" s="23"/>
      <c r="F1" s="23"/>
      <c r="G1" s="23"/>
      <c r="H1" s="23"/>
      <c r="I1" s="23"/>
      <c r="J1" s="23"/>
      <c r="K1" s="23"/>
    </row>
    <row r="2" spans="1:12" ht="30" customHeight="1">
      <c r="A2" s="142" t="s">
        <v>364</v>
      </c>
      <c r="B2" s="143" t="s">
        <v>525</v>
      </c>
      <c r="C2" s="143"/>
      <c r="D2" s="143"/>
      <c r="E2" s="143"/>
      <c r="F2" s="143"/>
      <c r="G2" s="143"/>
      <c r="H2" s="143"/>
      <c r="I2" s="143"/>
      <c r="J2" s="143"/>
      <c r="K2" s="143"/>
      <c r="L2" s="143"/>
    </row>
    <row r="3" spans="1:12">
      <c r="A3" s="142"/>
      <c r="B3" s="143"/>
      <c r="C3" s="143"/>
      <c r="D3" s="143"/>
      <c r="E3" s="143"/>
      <c r="F3" s="143"/>
      <c r="G3" s="143"/>
      <c r="H3" s="143"/>
      <c r="I3" s="143"/>
      <c r="J3" s="143"/>
      <c r="K3" s="143"/>
      <c r="L3" s="143"/>
    </row>
    <row r="4" spans="1:12">
      <c r="A4" s="142"/>
      <c r="B4" s="143"/>
      <c r="C4" s="143"/>
      <c r="D4" s="143"/>
      <c r="E4" s="143"/>
      <c r="F4" s="143"/>
      <c r="G4" s="143"/>
      <c r="H4" s="143"/>
      <c r="I4" s="143"/>
      <c r="J4" s="143"/>
      <c r="K4" s="143"/>
      <c r="L4" s="143"/>
    </row>
    <row r="5" spans="1:12" ht="92.25" customHeight="1">
      <c r="A5" s="142"/>
      <c r="B5" s="143"/>
      <c r="C5" s="143"/>
      <c r="D5" s="143"/>
      <c r="E5" s="143"/>
      <c r="F5" s="143"/>
      <c r="G5" s="143"/>
      <c r="H5" s="143"/>
      <c r="I5" s="143"/>
      <c r="J5" s="143"/>
      <c r="K5" s="143"/>
      <c r="L5" s="143"/>
    </row>
    <row r="6" spans="1:12" s="21" customFormat="1" ht="36" customHeight="1">
      <c r="A6" s="19"/>
      <c r="B6" s="20"/>
      <c r="C6" s="20"/>
      <c r="D6" s="68"/>
      <c r="E6" s="20"/>
      <c r="F6" s="20"/>
      <c r="G6" s="20"/>
      <c r="H6" s="20"/>
      <c r="I6" s="20"/>
      <c r="J6" s="20"/>
      <c r="K6" s="20"/>
      <c r="L6" s="20"/>
    </row>
    <row r="7" spans="1:12" ht="15" customHeight="1">
      <c r="B7" s="144" t="s">
        <v>504</v>
      </c>
      <c r="C7" s="145"/>
    </row>
    <row r="8" spans="1:12" ht="85.5" customHeight="1">
      <c r="A8" s="15" t="s">
        <v>500</v>
      </c>
      <c r="B8" s="15" t="s">
        <v>515</v>
      </c>
      <c r="C8" s="15" t="s">
        <v>517</v>
      </c>
      <c r="D8" s="70" t="s">
        <v>518</v>
      </c>
      <c r="E8" s="16" t="s">
        <v>519</v>
      </c>
      <c r="F8" s="16" t="s">
        <v>516</v>
      </c>
      <c r="G8" s="16" t="s">
        <v>523</v>
      </c>
      <c r="H8" s="18" t="s">
        <v>520</v>
      </c>
      <c r="I8" s="18" t="s">
        <v>655</v>
      </c>
      <c r="J8" s="18" t="s">
        <v>656</v>
      </c>
      <c r="K8" s="18" t="s">
        <v>524</v>
      </c>
      <c r="L8" s="16" t="s">
        <v>0</v>
      </c>
    </row>
    <row r="9" spans="1:12">
      <c r="A9" s="34" t="s">
        <v>572</v>
      </c>
      <c r="B9" s="77">
        <v>43466</v>
      </c>
      <c r="C9" s="77">
        <v>43496</v>
      </c>
      <c r="D9" s="33" t="s">
        <v>618</v>
      </c>
      <c r="E9" s="75">
        <v>30510</v>
      </c>
      <c r="F9" s="31">
        <f>E9*1000/(31*24*3600)</f>
        <v>11.391129032258064</v>
      </c>
      <c r="G9" s="39" t="s">
        <v>619</v>
      </c>
      <c r="H9" s="82" t="s">
        <v>618</v>
      </c>
      <c r="I9" s="87" t="s">
        <v>618</v>
      </c>
      <c r="J9" s="90" t="s">
        <v>618</v>
      </c>
      <c r="K9" s="32" t="s">
        <v>618</v>
      </c>
      <c r="L9" s="38" t="s">
        <v>622</v>
      </c>
    </row>
    <row r="10" spans="1:12">
      <c r="A10" s="34" t="s">
        <v>572</v>
      </c>
      <c r="B10" s="77">
        <v>43497</v>
      </c>
      <c r="C10" s="77">
        <v>43524</v>
      </c>
      <c r="D10" s="33" t="s">
        <v>618</v>
      </c>
      <c r="E10" s="75">
        <v>25756</v>
      </c>
      <c r="F10" s="31">
        <f>E10*1000/(28*24*3600)</f>
        <v>10.646494708994709</v>
      </c>
      <c r="G10" s="39" t="s">
        <v>619</v>
      </c>
      <c r="H10" s="82" t="s">
        <v>618</v>
      </c>
      <c r="I10" s="87" t="s">
        <v>618</v>
      </c>
      <c r="J10" s="90" t="s">
        <v>618</v>
      </c>
      <c r="K10" s="32" t="s">
        <v>618</v>
      </c>
      <c r="L10" s="38" t="s">
        <v>622</v>
      </c>
    </row>
    <row r="11" spans="1:12">
      <c r="A11" s="34" t="s">
        <v>572</v>
      </c>
      <c r="B11" s="77">
        <v>43525</v>
      </c>
      <c r="C11" s="77">
        <v>43555</v>
      </c>
      <c r="D11" s="33" t="s">
        <v>618</v>
      </c>
      <c r="E11" s="75">
        <v>31502</v>
      </c>
      <c r="F11" s="31">
        <f>E11*1000/(31*24*3600)</f>
        <v>11.761499402628434</v>
      </c>
      <c r="G11" s="39" t="s">
        <v>619</v>
      </c>
      <c r="H11" s="82" t="s">
        <v>618</v>
      </c>
      <c r="I11" s="87" t="s">
        <v>618</v>
      </c>
      <c r="J11" s="90" t="s">
        <v>618</v>
      </c>
      <c r="K11" s="32" t="s">
        <v>618</v>
      </c>
      <c r="L11" s="38" t="s">
        <v>622</v>
      </c>
    </row>
    <row r="12" spans="1:12">
      <c r="A12" s="34" t="s">
        <v>572</v>
      </c>
      <c r="B12" s="77">
        <v>43556</v>
      </c>
      <c r="C12" s="77">
        <v>43585</v>
      </c>
      <c r="D12" s="33" t="s">
        <v>618</v>
      </c>
      <c r="E12" s="75">
        <v>29065</v>
      </c>
      <c r="F12" s="31">
        <f>E12*1000/(30*24*3600)</f>
        <v>11.213348765432098</v>
      </c>
      <c r="G12" s="39" t="s">
        <v>619</v>
      </c>
      <c r="H12" s="82" t="s">
        <v>618</v>
      </c>
      <c r="I12" s="87" t="s">
        <v>618</v>
      </c>
      <c r="J12" s="90" t="s">
        <v>618</v>
      </c>
      <c r="K12" s="32" t="s">
        <v>618</v>
      </c>
      <c r="L12" s="38" t="s">
        <v>622</v>
      </c>
    </row>
    <row r="13" spans="1:12">
      <c r="A13" s="34" t="s">
        <v>572</v>
      </c>
      <c r="B13" s="77">
        <v>43586</v>
      </c>
      <c r="C13" s="77">
        <v>43616</v>
      </c>
      <c r="D13" s="33" t="s">
        <v>618</v>
      </c>
      <c r="E13" s="75">
        <v>31200</v>
      </c>
      <c r="F13" s="31">
        <f t="shared" ref="F13" si="0">E13*1000/(31*24*3600)</f>
        <v>11.648745519713261</v>
      </c>
      <c r="G13" s="39" t="s">
        <v>619</v>
      </c>
      <c r="H13" s="82" t="s">
        <v>618</v>
      </c>
      <c r="I13" s="87" t="s">
        <v>618</v>
      </c>
      <c r="J13" s="90" t="s">
        <v>618</v>
      </c>
      <c r="K13" s="32" t="s">
        <v>618</v>
      </c>
      <c r="L13" s="38" t="s">
        <v>622</v>
      </c>
    </row>
    <row r="14" spans="1:12">
      <c r="A14" s="34" t="s">
        <v>572</v>
      </c>
      <c r="B14" s="77">
        <v>43617</v>
      </c>
      <c r="C14" s="77">
        <v>43646</v>
      </c>
      <c r="D14" s="33" t="s">
        <v>618</v>
      </c>
      <c r="E14" s="75">
        <v>30206</v>
      </c>
      <c r="F14" s="31">
        <f>E14*1000/(30*24*3600)</f>
        <v>11.653549382716049</v>
      </c>
      <c r="G14" s="39" t="s">
        <v>619</v>
      </c>
      <c r="H14" s="82" t="s">
        <v>618</v>
      </c>
      <c r="I14" s="87" t="s">
        <v>618</v>
      </c>
      <c r="J14" s="90" t="s">
        <v>618</v>
      </c>
      <c r="K14" s="32" t="s">
        <v>618</v>
      </c>
      <c r="L14" s="38" t="s">
        <v>622</v>
      </c>
    </row>
    <row r="15" spans="1:12">
      <c r="A15" s="34" t="s">
        <v>572</v>
      </c>
      <c r="B15" s="77">
        <v>43647</v>
      </c>
      <c r="C15" s="77">
        <v>43677</v>
      </c>
      <c r="D15" s="33">
        <v>110008</v>
      </c>
      <c r="E15" s="36">
        <v>31699</v>
      </c>
      <c r="F15" s="31">
        <f>E15*1000/(31*24*3600)</f>
        <v>11.835050776583035</v>
      </c>
      <c r="G15" s="39" t="s">
        <v>619</v>
      </c>
      <c r="H15" s="82">
        <v>43653</v>
      </c>
      <c r="I15" s="93">
        <v>7</v>
      </c>
      <c r="J15" s="89">
        <v>42</v>
      </c>
      <c r="K15" s="32" t="s">
        <v>618</v>
      </c>
      <c r="L15" s="38" t="s">
        <v>622</v>
      </c>
    </row>
    <row r="16" spans="1:12">
      <c r="A16" s="34" t="s">
        <v>572</v>
      </c>
      <c r="B16" s="77">
        <v>43678</v>
      </c>
      <c r="C16" s="77">
        <v>43708</v>
      </c>
      <c r="D16" s="33">
        <v>123652.85</v>
      </c>
      <c r="E16" s="36">
        <v>31009</v>
      </c>
      <c r="F16" s="31">
        <f>E16*1000/(31*24*3600)</f>
        <v>11.577434289127838</v>
      </c>
      <c r="G16" s="39" t="s">
        <v>619</v>
      </c>
      <c r="H16" s="82">
        <v>43681</v>
      </c>
      <c r="I16" s="93">
        <v>7.5</v>
      </c>
      <c r="J16" s="89">
        <v>42</v>
      </c>
      <c r="K16" s="32" t="s">
        <v>618</v>
      </c>
      <c r="L16" s="11" t="s">
        <v>622</v>
      </c>
    </row>
    <row r="17" spans="1:12">
      <c r="A17" s="34" t="s">
        <v>572</v>
      </c>
      <c r="B17" s="77">
        <v>43709</v>
      </c>
      <c r="C17" s="77">
        <v>43738</v>
      </c>
      <c r="D17" s="33">
        <v>46637</v>
      </c>
      <c r="E17" s="36">
        <v>29273</v>
      </c>
      <c r="F17" s="31">
        <f>E17*1000/(30*24*3600)</f>
        <v>11.293595679012345</v>
      </c>
      <c r="G17" s="39" t="s">
        <v>619</v>
      </c>
      <c r="H17" s="82">
        <v>43709</v>
      </c>
      <c r="I17" s="93">
        <v>7.5</v>
      </c>
      <c r="J17" s="89">
        <v>41</v>
      </c>
      <c r="K17" s="32" t="s">
        <v>618</v>
      </c>
      <c r="L17" s="11" t="s">
        <v>622</v>
      </c>
    </row>
    <row r="18" spans="1:12">
      <c r="A18" s="34" t="s">
        <v>572</v>
      </c>
      <c r="B18" s="77">
        <v>43739</v>
      </c>
      <c r="C18" s="77">
        <v>43769</v>
      </c>
      <c r="D18" s="33">
        <v>49988</v>
      </c>
      <c r="E18" s="33">
        <v>29609</v>
      </c>
      <c r="F18" s="31">
        <f>E18*1000/(31*24*3600)</f>
        <v>11.054734169653525</v>
      </c>
      <c r="G18" s="39" t="s">
        <v>619</v>
      </c>
      <c r="H18" s="82">
        <v>43751</v>
      </c>
      <c r="I18" s="93">
        <v>8</v>
      </c>
      <c r="J18" s="89">
        <v>40</v>
      </c>
      <c r="K18" s="32" t="s">
        <v>618</v>
      </c>
      <c r="L18" s="11" t="s">
        <v>622</v>
      </c>
    </row>
    <row r="19" spans="1:12">
      <c r="A19" s="34" t="s">
        <v>572</v>
      </c>
      <c r="B19" s="77">
        <v>43770</v>
      </c>
      <c r="C19" s="77">
        <v>43799</v>
      </c>
      <c r="D19" s="33">
        <v>55599</v>
      </c>
      <c r="E19" s="33">
        <v>28028</v>
      </c>
      <c r="F19" s="31">
        <f>E19*1000/(30*24*3600)</f>
        <v>10.813271604938272</v>
      </c>
      <c r="G19" s="39" t="s">
        <v>619</v>
      </c>
      <c r="H19" s="77">
        <v>43779</v>
      </c>
      <c r="I19" s="93">
        <v>10</v>
      </c>
      <c r="J19" s="89">
        <v>38</v>
      </c>
      <c r="K19" s="32" t="s">
        <v>618</v>
      </c>
      <c r="L19" s="11" t="s">
        <v>622</v>
      </c>
    </row>
    <row r="20" spans="1:12">
      <c r="A20" s="34" t="s">
        <v>572</v>
      </c>
      <c r="B20" s="77">
        <v>43800</v>
      </c>
      <c r="C20" s="77">
        <v>43830</v>
      </c>
      <c r="D20" s="33">
        <v>79182</v>
      </c>
      <c r="E20" s="33">
        <v>24757</v>
      </c>
      <c r="F20" s="31">
        <f>E20*1000/(31*24*3600)</f>
        <v>9.2432048984468338</v>
      </c>
      <c r="G20" s="39" t="s">
        <v>619</v>
      </c>
      <c r="H20" s="82">
        <v>43814</v>
      </c>
      <c r="I20" s="87">
        <v>9.3699999999999992</v>
      </c>
      <c r="J20" s="90">
        <v>38</v>
      </c>
      <c r="K20" s="32" t="s">
        <v>618</v>
      </c>
      <c r="L20" s="11" t="s">
        <v>622</v>
      </c>
    </row>
    <row r="21" spans="1:12">
      <c r="A21" s="11"/>
      <c r="B21" s="78"/>
      <c r="C21" s="78"/>
      <c r="D21" s="48"/>
      <c r="E21" s="2"/>
      <c r="F21" s="2"/>
      <c r="G21" s="2"/>
      <c r="H21" s="82"/>
      <c r="I21" s="87"/>
      <c r="J21" s="90"/>
      <c r="K21" s="32"/>
      <c r="L21" s="11"/>
    </row>
    <row r="22" spans="1:12">
      <c r="A22" s="11"/>
      <c r="B22" s="78"/>
      <c r="C22" s="78"/>
      <c r="D22" s="48"/>
      <c r="E22" s="2"/>
      <c r="F22" s="2"/>
      <c r="G22" s="2"/>
      <c r="H22" s="82"/>
      <c r="I22" s="87"/>
      <c r="J22" s="90"/>
      <c r="K22" s="32"/>
      <c r="L22" s="11"/>
    </row>
    <row r="23" spans="1:12">
      <c r="A23" s="11"/>
      <c r="B23" s="78"/>
      <c r="C23" s="78"/>
      <c r="D23" s="48"/>
      <c r="E23" s="2"/>
      <c r="F23" s="2"/>
      <c r="G23" s="2"/>
      <c r="H23" s="82"/>
      <c r="I23" s="87"/>
      <c r="J23" s="90"/>
      <c r="K23" s="32"/>
      <c r="L23" s="11"/>
    </row>
    <row r="24" spans="1:12">
      <c r="A24" s="11"/>
      <c r="B24" s="78"/>
      <c r="C24" s="78"/>
      <c r="D24" s="48"/>
      <c r="E24" s="2"/>
      <c r="F24" s="2"/>
      <c r="G24" s="2"/>
      <c r="H24" s="82"/>
      <c r="I24" s="87"/>
      <c r="J24" s="90"/>
      <c r="K24" s="32"/>
      <c r="L24" s="11"/>
    </row>
    <row r="25" spans="1:12">
      <c r="A25" s="11"/>
      <c r="B25" s="78"/>
      <c r="C25" s="78"/>
      <c r="D25" s="48"/>
      <c r="E25" s="2"/>
      <c r="F25" s="2"/>
      <c r="G25" s="2"/>
      <c r="H25" s="82"/>
      <c r="I25" s="87"/>
      <c r="J25" s="90"/>
      <c r="K25" s="32"/>
      <c r="L25" s="11"/>
    </row>
    <row r="26" spans="1:12">
      <c r="A26" s="11"/>
      <c r="B26" s="78"/>
      <c r="C26" s="78"/>
      <c r="D26" s="48"/>
      <c r="E26" s="2"/>
      <c r="F26" s="2"/>
      <c r="G26" s="2"/>
      <c r="H26" s="82"/>
      <c r="I26" s="87"/>
      <c r="J26" s="90"/>
      <c r="K26" s="32"/>
      <c r="L26" s="11"/>
    </row>
    <row r="27" spans="1:12">
      <c r="A27" s="11"/>
      <c r="B27" s="78"/>
      <c r="C27" s="78"/>
      <c r="D27" s="48"/>
      <c r="E27" s="2"/>
      <c r="F27" s="2"/>
      <c r="G27" s="2"/>
      <c r="H27" s="82"/>
      <c r="I27" s="87"/>
      <c r="J27" s="90"/>
      <c r="K27" s="32"/>
      <c r="L27" s="11"/>
    </row>
    <row r="28" spans="1:12">
      <c r="A28" s="11"/>
      <c r="B28" s="78"/>
      <c r="C28" s="78"/>
      <c r="D28" s="48"/>
      <c r="E28" s="2"/>
      <c r="F28" s="2"/>
      <c r="G28" s="2"/>
      <c r="H28" s="82"/>
      <c r="I28" s="87"/>
      <c r="J28" s="90"/>
      <c r="K28" s="32"/>
      <c r="L28" s="11"/>
    </row>
    <row r="29" spans="1:12">
      <c r="A29" s="11"/>
      <c r="B29" s="78"/>
      <c r="C29" s="78"/>
      <c r="D29" s="48"/>
      <c r="E29" s="2"/>
      <c r="F29" s="2"/>
      <c r="G29" s="2"/>
      <c r="H29" s="82"/>
      <c r="I29" s="87"/>
      <c r="J29" s="90"/>
      <c r="K29" s="32"/>
      <c r="L29" s="11"/>
    </row>
    <row r="30" spans="1:12">
      <c r="A30" s="11"/>
      <c r="B30" s="78"/>
      <c r="C30" s="78"/>
      <c r="D30" s="48"/>
      <c r="E30" s="2"/>
      <c r="F30" s="2"/>
      <c r="G30" s="2"/>
      <c r="H30" s="82"/>
      <c r="I30" s="87"/>
      <c r="J30" s="90"/>
      <c r="K30" s="32"/>
      <c r="L30" s="11"/>
    </row>
    <row r="31" spans="1:12">
      <c r="A31" s="11"/>
      <c r="B31" s="78"/>
      <c r="C31" s="78"/>
      <c r="D31" s="48"/>
      <c r="E31" s="2"/>
      <c r="F31" s="2"/>
      <c r="G31" s="2"/>
      <c r="H31" s="82"/>
      <c r="I31" s="87"/>
      <c r="J31" s="90"/>
      <c r="K31" s="32"/>
      <c r="L31" s="11"/>
    </row>
    <row r="32" spans="1:12">
      <c r="H32" s="72"/>
      <c r="I32" s="72"/>
      <c r="J32" s="72"/>
      <c r="K32" s="72"/>
    </row>
    <row r="33" spans="8:11">
      <c r="H33" s="72"/>
      <c r="I33" s="72"/>
      <c r="J33" s="72"/>
      <c r="K33" s="72"/>
    </row>
    <row r="34" spans="8:11">
      <c r="H34" s="72"/>
      <c r="I34" s="72"/>
      <c r="J34" s="72"/>
      <c r="K34" s="72"/>
    </row>
    <row r="35" spans="8:11">
      <c r="H35" s="72"/>
      <c r="I35" s="72"/>
      <c r="J35" s="72"/>
      <c r="K35" s="72"/>
    </row>
  </sheetData>
  <mergeCells count="3">
    <mergeCell ref="A2:A5"/>
    <mergeCell ref="B2:L5"/>
    <mergeCell ref="B7:C7"/>
  </mergeCells>
  <pageMargins left="0.7" right="0.7" top="0.75" bottom="0.75" header="0.3" footer="0.3"/>
  <pageSetup orientation="portrait"/>
  <ignoredErrors>
    <ignoredError sqref="F10:F20" formula="1"/>
  </ignoredErrors>
  <extLst>
    <ext xmlns:mx="http://schemas.microsoft.com/office/mac/excel/2008/main" uri="{64002731-A6B0-56B0-2670-7721B7C09600}">
      <mx:PLV Mode="0" OnePage="0" WScale="0"/>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L35"/>
  <sheetViews>
    <sheetView showGridLines="0" topLeftCell="A7" workbookViewId="0">
      <selection activeCell="J22" sqref="J22"/>
    </sheetView>
  </sheetViews>
  <sheetFormatPr baseColWidth="10" defaultColWidth="23.5" defaultRowHeight="14"/>
  <cols>
    <col min="1" max="1" width="20.83203125" style="8" customWidth="1"/>
    <col min="2" max="3" width="19.5" style="1" customWidth="1"/>
    <col min="4" max="4" width="19.5" style="69" customWidth="1"/>
    <col min="5" max="6" width="19.5" style="1" customWidth="1"/>
    <col min="7" max="7" width="20" style="1" customWidth="1"/>
    <col min="8" max="10" width="19.5" style="8" customWidth="1"/>
    <col min="11" max="11" width="20" style="8" customWidth="1"/>
    <col min="12" max="12" width="66.5" style="8" customWidth="1"/>
    <col min="13" max="16384" width="23.5" style="8"/>
  </cols>
  <sheetData>
    <row r="1" spans="1:12" ht="24.75" customHeight="1">
      <c r="A1" s="28" t="s">
        <v>363</v>
      </c>
      <c r="B1" s="22" t="s">
        <v>513</v>
      </c>
      <c r="C1" s="23"/>
      <c r="D1" s="67"/>
      <c r="E1" s="23"/>
      <c r="F1" s="23"/>
      <c r="G1" s="23"/>
      <c r="H1" s="23"/>
      <c r="I1" s="23"/>
      <c r="J1" s="23"/>
      <c r="K1" s="23"/>
    </row>
    <row r="2" spans="1:12" ht="30" customHeight="1">
      <c r="A2" s="142" t="s">
        <v>364</v>
      </c>
      <c r="B2" s="143" t="s">
        <v>525</v>
      </c>
      <c r="C2" s="143"/>
      <c r="D2" s="143"/>
      <c r="E2" s="143"/>
      <c r="F2" s="143"/>
      <c r="G2" s="143"/>
      <c r="H2" s="143"/>
      <c r="I2" s="143"/>
      <c r="J2" s="143"/>
      <c r="K2" s="143"/>
      <c r="L2" s="143"/>
    </row>
    <row r="3" spans="1:12">
      <c r="A3" s="142"/>
      <c r="B3" s="143"/>
      <c r="C3" s="143"/>
      <c r="D3" s="143"/>
      <c r="E3" s="143"/>
      <c r="F3" s="143"/>
      <c r="G3" s="143"/>
      <c r="H3" s="143"/>
      <c r="I3" s="143"/>
      <c r="J3" s="143"/>
      <c r="K3" s="143"/>
      <c r="L3" s="143"/>
    </row>
    <row r="4" spans="1:12">
      <c r="A4" s="142"/>
      <c r="B4" s="143"/>
      <c r="C4" s="143"/>
      <c r="D4" s="143"/>
      <c r="E4" s="143"/>
      <c r="F4" s="143"/>
      <c r="G4" s="143"/>
      <c r="H4" s="143"/>
      <c r="I4" s="143"/>
      <c r="J4" s="143"/>
      <c r="K4" s="143"/>
      <c r="L4" s="143"/>
    </row>
    <row r="5" spans="1:12" ht="92.25" customHeight="1">
      <c r="A5" s="142"/>
      <c r="B5" s="143"/>
      <c r="C5" s="143"/>
      <c r="D5" s="143"/>
      <c r="E5" s="143"/>
      <c r="F5" s="143"/>
      <c r="G5" s="143"/>
      <c r="H5" s="143"/>
      <c r="I5" s="143"/>
      <c r="J5" s="143"/>
      <c r="K5" s="143"/>
      <c r="L5" s="143"/>
    </row>
    <row r="6" spans="1:12" s="21" customFormat="1" ht="36" customHeight="1">
      <c r="A6" s="19"/>
      <c r="B6" s="20"/>
      <c r="C6" s="20"/>
      <c r="D6" s="68"/>
      <c r="E6" s="20"/>
      <c r="F6" s="20"/>
      <c r="G6" s="20"/>
      <c r="H6" s="20"/>
      <c r="I6" s="20"/>
      <c r="J6" s="20"/>
      <c r="K6" s="20"/>
      <c r="L6" s="20"/>
    </row>
    <row r="7" spans="1:12" ht="15" customHeight="1">
      <c r="B7" s="144" t="s">
        <v>504</v>
      </c>
      <c r="C7" s="145"/>
    </row>
    <row r="8" spans="1:12" ht="85.5" customHeight="1">
      <c r="A8" s="15" t="s">
        <v>500</v>
      </c>
      <c r="B8" s="15" t="s">
        <v>515</v>
      </c>
      <c r="C8" s="15" t="s">
        <v>517</v>
      </c>
      <c r="D8" s="70" t="s">
        <v>518</v>
      </c>
      <c r="E8" s="16" t="s">
        <v>519</v>
      </c>
      <c r="F8" s="16" t="s">
        <v>516</v>
      </c>
      <c r="G8" s="16" t="s">
        <v>523</v>
      </c>
      <c r="H8" s="18" t="s">
        <v>520</v>
      </c>
      <c r="I8" s="18" t="s">
        <v>655</v>
      </c>
      <c r="J8" s="18" t="s">
        <v>656</v>
      </c>
      <c r="K8" s="18" t="s">
        <v>524</v>
      </c>
      <c r="L8" s="16" t="s">
        <v>0</v>
      </c>
    </row>
    <row r="9" spans="1:12">
      <c r="A9" s="34" t="s">
        <v>573</v>
      </c>
      <c r="B9" s="77">
        <v>43466</v>
      </c>
      <c r="C9" s="77">
        <v>43496</v>
      </c>
      <c r="D9" s="33" t="s">
        <v>618</v>
      </c>
      <c r="E9" s="75">
        <v>18734</v>
      </c>
      <c r="F9" s="31">
        <f>E9*1000/(31*24*3600)</f>
        <v>6.9944743130227005</v>
      </c>
      <c r="G9" s="39" t="s">
        <v>619</v>
      </c>
      <c r="H9" s="82" t="s">
        <v>618</v>
      </c>
      <c r="I9" s="87" t="s">
        <v>618</v>
      </c>
      <c r="J9" s="90" t="s">
        <v>618</v>
      </c>
      <c r="K9" s="32" t="s">
        <v>618</v>
      </c>
      <c r="L9" s="38" t="s">
        <v>622</v>
      </c>
    </row>
    <row r="10" spans="1:12">
      <c r="A10" s="34" t="s">
        <v>573</v>
      </c>
      <c r="B10" s="77">
        <v>43497</v>
      </c>
      <c r="C10" s="77">
        <v>43524</v>
      </c>
      <c r="D10" s="33" t="s">
        <v>618</v>
      </c>
      <c r="E10" s="75">
        <v>17740</v>
      </c>
      <c r="F10" s="31">
        <f>E10*1000/(28*24*3600)</f>
        <v>7.3330026455026456</v>
      </c>
      <c r="G10" s="39" t="s">
        <v>619</v>
      </c>
      <c r="H10" s="82" t="s">
        <v>618</v>
      </c>
      <c r="I10" s="87" t="s">
        <v>618</v>
      </c>
      <c r="J10" s="90" t="s">
        <v>618</v>
      </c>
      <c r="K10" s="32" t="s">
        <v>618</v>
      </c>
      <c r="L10" s="38" t="s">
        <v>622</v>
      </c>
    </row>
    <row r="11" spans="1:12">
      <c r="A11" s="34" t="s">
        <v>573</v>
      </c>
      <c r="B11" s="77">
        <v>43525</v>
      </c>
      <c r="C11" s="77">
        <v>43555</v>
      </c>
      <c r="D11" s="33" t="s">
        <v>618</v>
      </c>
      <c r="E11" s="75">
        <v>20153</v>
      </c>
      <c r="F11" s="31">
        <f>E11*1000/(31*24*3600)</f>
        <v>7.5242682198327362</v>
      </c>
      <c r="G11" s="39" t="s">
        <v>619</v>
      </c>
      <c r="H11" s="82" t="s">
        <v>618</v>
      </c>
      <c r="I11" s="87" t="s">
        <v>618</v>
      </c>
      <c r="J11" s="90" t="s">
        <v>618</v>
      </c>
      <c r="K11" s="32" t="s">
        <v>618</v>
      </c>
      <c r="L11" s="38" t="s">
        <v>622</v>
      </c>
    </row>
    <row r="12" spans="1:12">
      <c r="A12" s="34" t="s">
        <v>573</v>
      </c>
      <c r="B12" s="77">
        <v>43556</v>
      </c>
      <c r="C12" s="77">
        <v>43585</v>
      </c>
      <c r="D12" s="33" t="s">
        <v>618</v>
      </c>
      <c r="E12" s="75">
        <v>20687</v>
      </c>
      <c r="F12" s="31">
        <f>E12*1000/(30*24*3600)</f>
        <v>7.9810956790123457</v>
      </c>
      <c r="G12" s="39" t="s">
        <v>619</v>
      </c>
      <c r="H12" s="82" t="s">
        <v>618</v>
      </c>
      <c r="I12" s="87" t="s">
        <v>618</v>
      </c>
      <c r="J12" s="90" t="s">
        <v>618</v>
      </c>
      <c r="K12" s="32" t="s">
        <v>618</v>
      </c>
      <c r="L12" s="38" t="s">
        <v>622</v>
      </c>
    </row>
    <row r="13" spans="1:12">
      <c r="A13" s="34" t="s">
        <v>573</v>
      </c>
      <c r="B13" s="77">
        <v>43586</v>
      </c>
      <c r="C13" s="77">
        <v>43616</v>
      </c>
      <c r="D13" s="33" t="s">
        <v>618</v>
      </c>
      <c r="E13" s="75">
        <v>21099</v>
      </c>
      <c r="F13" s="31">
        <f t="shared" ref="F13" si="0">E13*1000/(31*24*3600)</f>
        <v>7.8774641577060933</v>
      </c>
      <c r="G13" s="39" t="s">
        <v>619</v>
      </c>
      <c r="H13" s="82" t="s">
        <v>618</v>
      </c>
      <c r="I13" s="87" t="s">
        <v>618</v>
      </c>
      <c r="J13" s="90" t="s">
        <v>618</v>
      </c>
      <c r="K13" s="32" t="s">
        <v>618</v>
      </c>
      <c r="L13" s="38" t="s">
        <v>622</v>
      </c>
    </row>
    <row r="14" spans="1:12">
      <c r="A14" s="34" t="s">
        <v>573</v>
      </c>
      <c r="B14" s="77">
        <v>43617</v>
      </c>
      <c r="C14" s="77">
        <v>43646</v>
      </c>
      <c r="D14" s="33" t="s">
        <v>618</v>
      </c>
      <c r="E14" s="75">
        <v>21508</v>
      </c>
      <c r="F14" s="31">
        <f>E14*1000/(30*24*3600)</f>
        <v>8.2978395061728403</v>
      </c>
      <c r="G14" s="39" t="s">
        <v>619</v>
      </c>
      <c r="H14" s="82" t="s">
        <v>618</v>
      </c>
      <c r="I14" s="87" t="s">
        <v>618</v>
      </c>
      <c r="J14" s="90" t="s">
        <v>618</v>
      </c>
      <c r="K14" s="32" t="s">
        <v>618</v>
      </c>
      <c r="L14" s="38" t="s">
        <v>622</v>
      </c>
    </row>
    <row r="15" spans="1:12">
      <c r="A15" s="34" t="s">
        <v>573</v>
      </c>
      <c r="B15" s="77">
        <v>43647</v>
      </c>
      <c r="C15" s="77">
        <v>43677</v>
      </c>
      <c r="D15" s="33">
        <v>237309.87</v>
      </c>
      <c r="E15" s="36">
        <v>22027</v>
      </c>
      <c r="F15" s="31">
        <f>E15*1000/(31*24*3600)</f>
        <v>8.2239396654719243</v>
      </c>
      <c r="G15" s="39" t="s">
        <v>619</v>
      </c>
      <c r="H15" s="82">
        <v>43653</v>
      </c>
      <c r="I15" s="93">
        <v>11</v>
      </c>
      <c r="J15" s="89">
        <v>29</v>
      </c>
      <c r="K15" s="32" t="s">
        <v>618</v>
      </c>
      <c r="L15" s="11" t="s">
        <v>622</v>
      </c>
    </row>
    <row r="16" spans="1:12">
      <c r="A16" s="34" t="s">
        <v>573</v>
      </c>
      <c r="B16" s="77">
        <v>43678</v>
      </c>
      <c r="C16" s="77">
        <v>43708</v>
      </c>
      <c r="D16" s="33">
        <v>255651</v>
      </c>
      <c r="E16" s="36">
        <v>18341</v>
      </c>
      <c r="F16" s="31">
        <f>E16*1000/(31*24*3600)</f>
        <v>6.8477449223416968</v>
      </c>
      <c r="G16" s="39" t="s">
        <v>619</v>
      </c>
      <c r="H16" s="82">
        <v>43681</v>
      </c>
      <c r="I16" s="93">
        <v>11.8</v>
      </c>
      <c r="J16" s="89">
        <v>31</v>
      </c>
      <c r="K16" s="32" t="s">
        <v>618</v>
      </c>
      <c r="L16" s="11" t="s">
        <v>622</v>
      </c>
    </row>
    <row r="17" spans="1:12">
      <c r="A17" s="34" t="s">
        <v>573</v>
      </c>
      <c r="B17" s="77">
        <v>43709</v>
      </c>
      <c r="C17" s="77">
        <v>43738</v>
      </c>
      <c r="D17" s="33">
        <v>273458.83</v>
      </c>
      <c r="E17" s="36">
        <v>18499</v>
      </c>
      <c r="F17" s="31">
        <f>E17*1000/(30*24*3600)</f>
        <v>7.1369598765432096</v>
      </c>
      <c r="G17" s="39" t="s">
        <v>619</v>
      </c>
      <c r="H17" s="82">
        <v>43709</v>
      </c>
      <c r="I17" s="93">
        <v>11</v>
      </c>
      <c r="J17" s="89">
        <v>28</v>
      </c>
      <c r="K17" s="32" t="s">
        <v>618</v>
      </c>
      <c r="L17" s="11" t="s">
        <v>622</v>
      </c>
    </row>
    <row r="18" spans="1:12">
      <c r="A18" s="34" t="s">
        <v>573</v>
      </c>
      <c r="B18" s="77">
        <v>43739</v>
      </c>
      <c r="C18" s="77">
        <v>43769</v>
      </c>
      <c r="D18" s="33">
        <v>32181</v>
      </c>
      <c r="E18" s="33">
        <v>14118</v>
      </c>
      <c r="F18" s="31">
        <f>E18*1000/(31*24*3600)</f>
        <v>5.2710573476702507</v>
      </c>
      <c r="G18" s="39" t="s">
        <v>619</v>
      </c>
      <c r="H18" s="82">
        <v>43751</v>
      </c>
      <c r="I18" s="93">
        <v>18</v>
      </c>
      <c r="J18" s="89">
        <v>23</v>
      </c>
      <c r="K18" s="32" t="s">
        <v>618</v>
      </c>
      <c r="L18" s="11" t="s">
        <v>622</v>
      </c>
    </row>
    <row r="19" spans="1:12">
      <c r="A19" s="34" t="s">
        <v>573</v>
      </c>
      <c r="B19" s="77">
        <v>43770</v>
      </c>
      <c r="C19" s="77">
        <v>43799</v>
      </c>
      <c r="D19" s="33">
        <v>43958</v>
      </c>
      <c r="E19" s="33">
        <v>11777</v>
      </c>
      <c r="F19" s="31">
        <f>E19*1000/(30*24*3600)</f>
        <v>4.5435956790123457</v>
      </c>
      <c r="G19" s="39" t="s">
        <v>619</v>
      </c>
      <c r="H19" s="77">
        <v>43779</v>
      </c>
      <c r="I19" s="93">
        <v>17</v>
      </c>
      <c r="J19" s="89">
        <v>16</v>
      </c>
      <c r="K19" s="32" t="s">
        <v>618</v>
      </c>
      <c r="L19" s="11" t="s">
        <v>622</v>
      </c>
    </row>
    <row r="20" spans="1:12">
      <c r="A20" s="34" t="s">
        <v>573</v>
      </c>
      <c r="B20" s="77">
        <v>43800</v>
      </c>
      <c r="C20" s="77">
        <v>43830</v>
      </c>
      <c r="D20" s="33">
        <v>53999</v>
      </c>
      <c r="E20" s="33">
        <v>10041</v>
      </c>
      <c r="F20" s="31">
        <f>E20*1000/(31*24*3600)</f>
        <v>3.7488799283154122</v>
      </c>
      <c r="G20" s="39" t="s">
        <v>619</v>
      </c>
      <c r="H20" s="82">
        <v>43814</v>
      </c>
      <c r="I20" s="87">
        <v>18.850000000000001</v>
      </c>
      <c r="J20" s="90">
        <v>14</v>
      </c>
      <c r="K20" s="32" t="s">
        <v>618</v>
      </c>
      <c r="L20" s="11" t="s">
        <v>622</v>
      </c>
    </row>
    <row r="21" spans="1:12">
      <c r="A21" s="11"/>
      <c r="B21" s="78"/>
      <c r="C21" s="78"/>
      <c r="D21" s="48"/>
      <c r="E21" s="2"/>
      <c r="F21" s="2"/>
      <c r="G21" s="2"/>
      <c r="H21" s="82"/>
      <c r="I21" s="87"/>
      <c r="J21" s="90"/>
      <c r="K21" s="32"/>
      <c r="L21" s="11"/>
    </row>
    <row r="22" spans="1:12">
      <c r="A22" s="11"/>
      <c r="B22" s="78"/>
      <c r="C22" s="78"/>
      <c r="D22" s="48"/>
      <c r="E22" s="2"/>
      <c r="F22" s="2"/>
      <c r="G22" s="2"/>
      <c r="H22" s="82"/>
      <c r="I22" s="87"/>
      <c r="J22" s="90"/>
      <c r="K22" s="32"/>
      <c r="L22" s="11"/>
    </row>
    <row r="23" spans="1:12">
      <c r="A23" s="11"/>
      <c r="B23" s="78"/>
      <c r="C23" s="78"/>
      <c r="D23" s="48"/>
      <c r="E23" s="2"/>
      <c r="F23" s="2"/>
      <c r="G23" s="2"/>
      <c r="H23" s="82"/>
      <c r="I23" s="87"/>
      <c r="J23" s="90"/>
      <c r="K23" s="32"/>
      <c r="L23" s="11"/>
    </row>
    <row r="24" spans="1:12">
      <c r="A24" s="11"/>
      <c r="B24" s="78"/>
      <c r="C24" s="78"/>
      <c r="D24" s="48"/>
      <c r="E24" s="2"/>
      <c r="F24" s="2"/>
      <c r="G24" s="2"/>
      <c r="H24" s="82"/>
      <c r="I24" s="87"/>
      <c r="J24" s="90"/>
      <c r="K24" s="32"/>
      <c r="L24" s="11"/>
    </row>
    <row r="25" spans="1:12">
      <c r="A25" s="11"/>
      <c r="B25" s="78"/>
      <c r="C25" s="78"/>
      <c r="D25" s="48"/>
      <c r="E25" s="2"/>
      <c r="F25" s="2"/>
      <c r="G25" s="2"/>
      <c r="H25" s="82"/>
      <c r="I25" s="87"/>
      <c r="J25" s="90"/>
      <c r="K25" s="32"/>
      <c r="L25" s="11"/>
    </row>
    <row r="26" spans="1:12">
      <c r="A26" s="11"/>
      <c r="B26" s="78"/>
      <c r="C26" s="78"/>
      <c r="D26" s="48"/>
      <c r="E26" s="2"/>
      <c r="F26" s="2"/>
      <c r="G26" s="2"/>
      <c r="H26" s="82"/>
      <c r="I26" s="87"/>
      <c r="J26" s="90"/>
      <c r="K26" s="32"/>
      <c r="L26" s="11"/>
    </row>
    <row r="27" spans="1:12">
      <c r="A27" s="11"/>
      <c r="B27" s="78"/>
      <c r="C27" s="78"/>
      <c r="D27" s="48"/>
      <c r="E27" s="2"/>
      <c r="F27" s="2"/>
      <c r="G27" s="2"/>
      <c r="H27" s="82"/>
      <c r="I27" s="87"/>
      <c r="J27" s="90"/>
      <c r="K27" s="32"/>
      <c r="L27" s="11"/>
    </row>
    <row r="28" spans="1:12">
      <c r="A28" s="11"/>
      <c r="B28" s="78"/>
      <c r="C28" s="78"/>
      <c r="D28" s="48"/>
      <c r="E28" s="2"/>
      <c r="F28" s="2"/>
      <c r="G28" s="2"/>
      <c r="H28" s="82"/>
      <c r="I28" s="87"/>
      <c r="J28" s="90"/>
      <c r="K28" s="32"/>
      <c r="L28" s="11"/>
    </row>
    <row r="29" spans="1:12">
      <c r="A29" s="11"/>
      <c r="B29" s="78"/>
      <c r="C29" s="78"/>
      <c r="D29" s="48"/>
      <c r="E29" s="2"/>
      <c r="F29" s="2"/>
      <c r="G29" s="2"/>
      <c r="H29" s="82"/>
      <c r="I29" s="87"/>
      <c r="J29" s="90"/>
      <c r="K29" s="32"/>
      <c r="L29" s="11"/>
    </row>
    <row r="30" spans="1:12">
      <c r="A30" s="11"/>
      <c r="B30" s="78"/>
      <c r="C30" s="78"/>
      <c r="D30" s="48"/>
      <c r="E30" s="2"/>
      <c r="F30" s="2"/>
      <c r="G30" s="2"/>
      <c r="H30" s="82"/>
      <c r="I30" s="87"/>
      <c r="J30" s="90"/>
      <c r="K30" s="32"/>
      <c r="L30" s="11"/>
    </row>
    <row r="31" spans="1:12">
      <c r="A31" s="11"/>
      <c r="B31" s="78"/>
      <c r="C31" s="78"/>
      <c r="D31" s="48"/>
      <c r="E31" s="2"/>
      <c r="F31" s="2"/>
      <c r="G31" s="2"/>
      <c r="H31" s="82"/>
      <c r="I31" s="87"/>
      <c r="J31" s="90"/>
      <c r="K31" s="32"/>
      <c r="L31" s="11"/>
    </row>
    <row r="32" spans="1:12">
      <c r="H32" s="72"/>
      <c r="I32" s="72"/>
      <c r="J32" s="72"/>
      <c r="K32" s="72"/>
    </row>
    <row r="33" spans="8:11">
      <c r="H33" s="72"/>
      <c r="I33" s="72"/>
      <c r="J33" s="72"/>
      <c r="K33" s="72"/>
    </row>
    <row r="34" spans="8:11">
      <c r="H34" s="72"/>
      <c r="I34" s="72"/>
      <c r="J34" s="72"/>
      <c r="K34" s="72"/>
    </row>
    <row r="35" spans="8:11">
      <c r="H35" s="72"/>
      <c r="I35" s="72"/>
      <c r="J35" s="72"/>
      <c r="K35" s="72"/>
    </row>
  </sheetData>
  <mergeCells count="3">
    <mergeCell ref="A2:A5"/>
    <mergeCell ref="B2:L5"/>
    <mergeCell ref="B7:C7"/>
  </mergeCells>
  <pageMargins left="0.7" right="0.7" top="0.75" bottom="0.75" header="0.3" footer="0.3"/>
  <pageSetup orientation="portrait"/>
  <ignoredErrors>
    <ignoredError sqref="F10:F20" formula="1"/>
  </ignoredErrors>
  <extLst>
    <ext xmlns:mx="http://schemas.microsoft.com/office/mac/excel/2008/main" uri="{64002731-A6B0-56B0-2670-7721B7C09600}">
      <mx:PLV Mode="0" OnePage="0" WScale="0"/>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L35"/>
  <sheetViews>
    <sheetView showGridLines="0" topLeftCell="A7" workbookViewId="0">
      <selection activeCell="J21" sqref="J21"/>
    </sheetView>
  </sheetViews>
  <sheetFormatPr baseColWidth="10" defaultColWidth="23.5" defaultRowHeight="14"/>
  <cols>
    <col min="1" max="1" width="20.83203125" style="8" customWidth="1"/>
    <col min="2" max="3" width="19.5" style="1" customWidth="1"/>
    <col min="4" max="4" width="19.5" style="69" customWidth="1"/>
    <col min="5" max="6" width="19.5" style="1" customWidth="1"/>
    <col min="7" max="7" width="20" style="1" customWidth="1"/>
    <col min="8" max="10" width="19.5" style="8" customWidth="1"/>
    <col min="11" max="11" width="20" style="8" customWidth="1"/>
    <col min="12" max="12" width="67.1640625" style="8" customWidth="1"/>
    <col min="13" max="16384" width="23.5" style="8"/>
  </cols>
  <sheetData>
    <row r="1" spans="1:12" ht="24.75" customHeight="1">
      <c r="A1" s="28" t="s">
        <v>363</v>
      </c>
      <c r="B1" s="22" t="s">
        <v>513</v>
      </c>
      <c r="C1" s="23"/>
      <c r="D1" s="67"/>
      <c r="E1" s="23"/>
      <c r="F1" s="23"/>
      <c r="G1" s="23"/>
      <c r="H1" s="23"/>
      <c r="I1" s="23"/>
      <c r="J1" s="23"/>
      <c r="K1" s="23"/>
    </row>
    <row r="2" spans="1:12" ht="30" customHeight="1">
      <c r="A2" s="142" t="s">
        <v>364</v>
      </c>
      <c r="B2" s="143" t="s">
        <v>525</v>
      </c>
      <c r="C2" s="143"/>
      <c r="D2" s="143"/>
      <c r="E2" s="143"/>
      <c r="F2" s="143"/>
      <c r="G2" s="143"/>
      <c r="H2" s="143"/>
      <c r="I2" s="143"/>
      <c r="J2" s="143"/>
      <c r="K2" s="143"/>
      <c r="L2" s="143"/>
    </row>
    <row r="3" spans="1:12">
      <c r="A3" s="142"/>
      <c r="B3" s="143"/>
      <c r="C3" s="143"/>
      <c r="D3" s="143"/>
      <c r="E3" s="143"/>
      <c r="F3" s="143"/>
      <c r="G3" s="143"/>
      <c r="H3" s="143"/>
      <c r="I3" s="143"/>
      <c r="J3" s="143"/>
      <c r="K3" s="143"/>
      <c r="L3" s="143"/>
    </row>
    <row r="4" spans="1:12">
      <c r="A4" s="142"/>
      <c r="B4" s="143"/>
      <c r="C4" s="143"/>
      <c r="D4" s="143"/>
      <c r="E4" s="143"/>
      <c r="F4" s="143"/>
      <c r="G4" s="143"/>
      <c r="H4" s="143"/>
      <c r="I4" s="143"/>
      <c r="J4" s="143"/>
      <c r="K4" s="143"/>
      <c r="L4" s="143"/>
    </row>
    <row r="5" spans="1:12" ht="92.25" customHeight="1">
      <c r="A5" s="142"/>
      <c r="B5" s="143"/>
      <c r="C5" s="143"/>
      <c r="D5" s="143"/>
      <c r="E5" s="143"/>
      <c r="F5" s="143"/>
      <c r="G5" s="143"/>
      <c r="H5" s="143"/>
      <c r="I5" s="143"/>
      <c r="J5" s="143"/>
      <c r="K5" s="143"/>
      <c r="L5" s="143"/>
    </row>
    <row r="6" spans="1:12" s="21" customFormat="1" ht="36" customHeight="1">
      <c r="A6" s="19"/>
      <c r="B6" s="20"/>
      <c r="C6" s="20"/>
      <c r="D6" s="68"/>
      <c r="E6" s="20"/>
      <c r="F6" s="20"/>
      <c r="G6" s="20"/>
      <c r="H6" s="20"/>
      <c r="I6" s="20"/>
      <c r="J6" s="20"/>
      <c r="K6" s="20"/>
      <c r="L6" s="20"/>
    </row>
    <row r="7" spans="1:12" ht="15" customHeight="1">
      <c r="B7" s="144" t="s">
        <v>504</v>
      </c>
      <c r="C7" s="145"/>
    </row>
    <row r="8" spans="1:12" ht="85.5" customHeight="1">
      <c r="A8" s="15" t="s">
        <v>500</v>
      </c>
      <c r="B8" s="15" t="s">
        <v>515</v>
      </c>
      <c r="C8" s="15" t="s">
        <v>517</v>
      </c>
      <c r="D8" s="70" t="s">
        <v>518</v>
      </c>
      <c r="E8" s="16" t="s">
        <v>519</v>
      </c>
      <c r="F8" s="16" t="s">
        <v>516</v>
      </c>
      <c r="G8" s="16" t="s">
        <v>523</v>
      </c>
      <c r="H8" s="18" t="s">
        <v>520</v>
      </c>
      <c r="I8" s="18" t="s">
        <v>655</v>
      </c>
      <c r="J8" s="18" t="s">
        <v>656</v>
      </c>
      <c r="K8" s="18" t="s">
        <v>524</v>
      </c>
      <c r="L8" s="16" t="s">
        <v>0</v>
      </c>
    </row>
    <row r="9" spans="1:12">
      <c r="A9" s="34" t="s">
        <v>620</v>
      </c>
      <c r="B9" s="77">
        <v>43466</v>
      </c>
      <c r="C9" s="77">
        <v>43496</v>
      </c>
      <c r="D9" s="33" t="s">
        <v>618</v>
      </c>
      <c r="E9" s="75">
        <v>11044</v>
      </c>
      <c r="F9" s="31">
        <f>E9*1000/(31*24*3600)</f>
        <v>4.1233572281959381</v>
      </c>
      <c r="G9" s="39" t="s">
        <v>619</v>
      </c>
      <c r="H9" s="82" t="s">
        <v>618</v>
      </c>
      <c r="I9" s="87" t="s">
        <v>618</v>
      </c>
      <c r="J9" s="90" t="s">
        <v>618</v>
      </c>
      <c r="K9" s="32" t="s">
        <v>618</v>
      </c>
      <c r="L9" s="38" t="s">
        <v>622</v>
      </c>
    </row>
    <row r="10" spans="1:12">
      <c r="A10" s="34" t="s">
        <v>620</v>
      </c>
      <c r="B10" s="77">
        <v>43497</v>
      </c>
      <c r="C10" s="77">
        <v>43524</v>
      </c>
      <c r="D10" s="33" t="s">
        <v>618</v>
      </c>
      <c r="E10" s="75">
        <v>8929</v>
      </c>
      <c r="F10" s="31">
        <f>E10*1000/(28*24*3600)</f>
        <v>3.6908895502645502</v>
      </c>
      <c r="G10" s="39" t="s">
        <v>619</v>
      </c>
      <c r="H10" s="82" t="s">
        <v>618</v>
      </c>
      <c r="I10" s="87" t="s">
        <v>618</v>
      </c>
      <c r="J10" s="90" t="s">
        <v>618</v>
      </c>
      <c r="K10" s="32" t="s">
        <v>618</v>
      </c>
      <c r="L10" s="38" t="s">
        <v>622</v>
      </c>
    </row>
    <row r="11" spans="1:12">
      <c r="A11" s="34" t="s">
        <v>620</v>
      </c>
      <c r="B11" s="77">
        <v>43525</v>
      </c>
      <c r="C11" s="77">
        <v>43555</v>
      </c>
      <c r="D11" s="33" t="s">
        <v>618</v>
      </c>
      <c r="E11" s="75">
        <v>10678</v>
      </c>
      <c r="F11" s="31">
        <f>E11*1000/(31*24*3600)</f>
        <v>3.9867084826762245</v>
      </c>
      <c r="G11" s="39" t="s">
        <v>619</v>
      </c>
      <c r="H11" s="82" t="s">
        <v>618</v>
      </c>
      <c r="I11" s="87" t="s">
        <v>618</v>
      </c>
      <c r="J11" s="90" t="s">
        <v>618</v>
      </c>
      <c r="K11" s="32" t="s">
        <v>618</v>
      </c>
      <c r="L11" s="38" t="s">
        <v>622</v>
      </c>
    </row>
    <row r="12" spans="1:12">
      <c r="A12" s="34" t="s">
        <v>620</v>
      </c>
      <c r="B12" s="77">
        <v>43556</v>
      </c>
      <c r="C12" s="77">
        <v>43585</v>
      </c>
      <c r="D12" s="33" t="s">
        <v>618</v>
      </c>
      <c r="E12" s="75">
        <v>10675</v>
      </c>
      <c r="F12" s="31">
        <f>E12*1000/(30*24*3600)</f>
        <v>4.1184413580246915</v>
      </c>
      <c r="G12" s="39" t="s">
        <v>619</v>
      </c>
      <c r="H12" s="82" t="s">
        <v>618</v>
      </c>
      <c r="I12" s="87" t="s">
        <v>618</v>
      </c>
      <c r="J12" s="90" t="s">
        <v>618</v>
      </c>
      <c r="K12" s="32" t="s">
        <v>618</v>
      </c>
      <c r="L12" s="38" t="s">
        <v>622</v>
      </c>
    </row>
    <row r="13" spans="1:12">
      <c r="A13" s="34" t="s">
        <v>620</v>
      </c>
      <c r="B13" s="77">
        <v>43586</v>
      </c>
      <c r="C13" s="77">
        <v>43616</v>
      </c>
      <c r="D13" s="33" t="s">
        <v>618</v>
      </c>
      <c r="E13" s="75">
        <v>13209</v>
      </c>
      <c r="F13" s="31">
        <f t="shared" ref="F13" si="0">E13*1000/(31*24*3600)</f>
        <v>4.9316756272401436</v>
      </c>
      <c r="G13" s="39" t="s">
        <v>619</v>
      </c>
      <c r="H13" s="82" t="s">
        <v>618</v>
      </c>
      <c r="I13" s="87" t="s">
        <v>618</v>
      </c>
      <c r="J13" s="90" t="s">
        <v>618</v>
      </c>
      <c r="K13" s="32" t="s">
        <v>618</v>
      </c>
      <c r="L13" s="38" t="s">
        <v>622</v>
      </c>
    </row>
    <row r="14" spans="1:12">
      <c r="A14" s="34" t="s">
        <v>620</v>
      </c>
      <c r="B14" s="77">
        <v>43617</v>
      </c>
      <c r="C14" s="77">
        <v>43646</v>
      </c>
      <c r="D14" s="33" t="s">
        <v>618</v>
      </c>
      <c r="E14" s="75">
        <v>12240</v>
      </c>
      <c r="F14" s="31">
        <f>E14*1000/(30*24*3600)</f>
        <v>4.7222222222222223</v>
      </c>
      <c r="G14" s="39" t="s">
        <v>619</v>
      </c>
      <c r="H14" s="82" t="s">
        <v>618</v>
      </c>
      <c r="I14" s="87" t="s">
        <v>618</v>
      </c>
      <c r="J14" s="90" t="s">
        <v>618</v>
      </c>
      <c r="K14" s="32" t="s">
        <v>618</v>
      </c>
      <c r="L14" s="38" t="s">
        <v>622</v>
      </c>
    </row>
    <row r="15" spans="1:12">
      <c r="A15" s="34" t="s">
        <v>620</v>
      </c>
      <c r="B15" s="77">
        <v>43647</v>
      </c>
      <c r="C15" s="77">
        <v>43677</v>
      </c>
      <c r="D15" s="33">
        <v>86162.61</v>
      </c>
      <c r="E15" s="36">
        <v>11607</v>
      </c>
      <c r="F15" s="31">
        <f>E15*1000/(31*24*3600)</f>
        <v>4.3335573476702507</v>
      </c>
      <c r="G15" s="39" t="s">
        <v>619</v>
      </c>
      <c r="H15" s="82">
        <v>43653</v>
      </c>
      <c r="I15" s="93">
        <v>10.3</v>
      </c>
      <c r="J15" s="89">
        <v>19</v>
      </c>
      <c r="K15" s="32" t="s">
        <v>618</v>
      </c>
      <c r="L15" s="11" t="s">
        <v>622</v>
      </c>
    </row>
    <row r="16" spans="1:12">
      <c r="A16" s="34" t="s">
        <v>620</v>
      </c>
      <c r="B16" s="77">
        <v>43678</v>
      </c>
      <c r="C16" s="77">
        <v>43708</v>
      </c>
      <c r="D16" s="33">
        <v>96653</v>
      </c>
      <c r="E16" s="36">
        <v>10490</v>
      </c>
      <c r="F16" s="31">
        <f>E16*1000/(31*24*3600)</f>
        <v>3.9165173237753881</v>
      </c>
      <c r="G16" s="39" t="s">
        <v>619</v>
      </c>
      <c r="H16" s="82">
        <v>43681</v>
      </c>
      <c r="I16" s="93">
        <v>10</v>
      </c>
      <c r="J16" s="89">
        <v>15</v>
      </c>
      <c r="K16" s="32" t="s">
        <v>618</v>
      </c>
      <c r="L16" s="11" t="s">
        <v>622</v>
      </c>
    </row>
    <row r="17" spans="1:12">
      <c r="A17" s="34" t="s">
        <v>620</v>
      </c>
      <c r="B17" s="77">
        <v>43709</v>
      </c>
      <c r="C17" s="77">
        <v>43738</v>
      </c>
      <c r="D17" s="33">
        <v>106292</v>
      </c>
      <c r="E17" s="36">
        <v>9639</v>
      </c>
      <c r="F17" s="31">
        <f>E17*1000/(30*24*3600)</f>
        <v>3.71875</v>
      </c>
      <c r="G17" s="39" t="s">
        <v>619</v>
      </c>
      <c r="H17" s="82">
        <v>43709</v>
      </c>
      <c r="I17" s="93">
        <v>11</v>
      </c>
      <c r="J17" s="89">
        <v>15</v>
      </c>
      <c r="K17" s="32" t="s">
        <v>618</v>
      </c>
      <c r="L17" s="11" t="s">
        <v>622</v>
      </c>
    </row>
    <row r="18" spans="1:12">
      <c r="A18" s="34" t="s">
        <v>620</v>
      </c>
      <c r="B18" s="77">
        <v>43739</v>
      </c>
      <c r="C18" s="77">
        <v>43769</v>
      </c>
      <c r="D18" s="33">
        <v>113429</v>
      </c>
      <c r="E18" s="33">
        <v>7137</v>
      </c>
      <c r="F18" s="31">
        <f>E18*1000/(31*24*3600)</f>
        <v>2.6646505376344085</v>
      </c>
      <c r="G18" s="39" t="s">
        <v>619</v>
      </c>
      <c r="H18" s="82">
        <v>43751</v>
      </c>
      <c r="I18" s="93">
        <v>9</v>
      </c>
      <c r="J18" s="89">
        <v>10</v>
      </c>
      <c r="K18" s="32" t="s">
        <v>618</v>
      </c>
      <c r="L18" s="11" t="s">
        <v>622</v>
      </c>
    </row>
    <row r="19" spans="1:12">
      <c r="A19" s="34" t="s">
        <v>620</v>
      </c>
      <c r="B19" s="77">
        <v>43770</v>
      </c>
      <c r="C19" s="77">
        <v>43799</v>
      </c>
      <c r="D19" s="33">
        <v>120824</v>
      </c>
      <c r="E19" s="33">
        <v>7395</v>
      </c>
      <c r="F19" s="31">
        <f>E19*1000/(30*24*3600)</f>
        <v>2.8530092592592591</v>
      </c>
      <c r="G19" s="39" t="s">
        <v>619</v>
      </c>
      <c r="H19" s="82">
        <v>43779</v>
      </c>
      <c r="I19" s="93">
        <v>8</v>
      </c>
      <c r="J19" s="89">
        <v>8</v>
      </c>
      <c r="K19" s="32" t="s">
        <v>618</v>
      </c>
      <c r="L19" s="11" t="s">
        <v>622</v>
      </c>
    </row>
    <row r="20" spans="1:12">
      <c r="A20" s="34" t="s">
        <v>620</v>
      </c>
      <c r="B20" s="77">
        <v>43800</v>
      </c>
      <c r="C20" s="77">
        <v>43830</v>
      </c>
      <c r="D20" s="33">
        <v>132699</v>
      </c>
      <c r="E20" s="33">
        <v>11875</v>
      </c>
      <c r="F20" s="31">
        <f>E20*1000/(31*24*3600)</f>
        <v>4.4336170848267624</v>
      </c>
      <c r="G20" s="39" t="s">
        <v>619</v>
      </c>
      <c r="H20" s="82">
        <v>43814</v>
      </c>
      <c r="I20" s="87">
        <v>11.5</v>
      </c>
      <c r="J20" s="90">
        <v>17</v>
      </c>
      <c r="K20" s="32" t="s">
        <v>618</v>
      </c>
      <c r="L20" s="11" t="s">
        <v>622</v>
      </c>
    </row>
    <row r="21" spans="1:12">
      <c r="A21" s="11"/>
      <c r="B21" s="78"/>
      <c r="C21" s="78"/>
      <c r="D21" s="48"/>
      <c r="E21" s="2"/>
      <c r="F21" s="2"/>
      <c r="G21" s="2"/>
      <c r="H21" s="82"/>
      <c r="I21" s="87"/>
      <c r="J21" s="90"/>
      <c r="K21" s="32"/>
      <c r="L21" s="11"/>
    </row>
    <row r="22" spans="1:12">
      <c r="A22" s="11"/>
      <c r="B22" s="78"/>
      <c r="C22" s="78"/>
      <c r="D22" s="48"/>
      <c r="E22" s="2"/>
      <c r="F22" s="2"/>
      <c r="G22" s="2"/>
      <c r="H22" s="82"/>
      <c r="I22" s="87"/>
      <c r="J22" s="90"/>
      <c r="K22" s="32"/>
      <c r="L22" s="11"/>
    </row>
    <row r="23" spans="1:12">
      <c r="A23" s="11"/>
      <c r="B23" s="78"/>
      <c r="C23" s="78"/>
      <c r="D23" s="48"/>
      <c r="E23" s="2"/>
      <c r="F23" s="2"/>
      <c r="G23" s="2"/>
      <c r="H23" s="82"/>
      <c r="I23" s="87"/>
      <c r="J23" s="90"/>
      <c r="K23" s="32"/>
      <c r="L23" s="11"/>
    </row>
    <row r="24" spans="1:12">
      <c r="A24" s="11"/>
      <c r="B24" s="78"/>
      <c r="C24" s="78"/>
      <c r="D24" s="48"/>
      <c r="E24" s="2"/>
      <c r="F24" s="2"/>
      <c r="G24" s="2"/>
      <c r="H24" s="82"/>
      <c r="I24" s="87"/>
      <c r="J24" s="90"/>
      <c r="K24" s="32"/>
      <c r="L24" s="11"/>
    </row>
    <row r="25" spans="1:12">
      <c r="A25" s="11"/>
      <c r="B25" s="78"/>
      <c r="C25" s="78"/>
      <c r="D25" s="48"/>
      <c r="E25" s="2"/>
      <c r="F25" s="2"/>
      <c r="G25" s="2"/>
      <c r="H25" s="82"/>
      <c r="I25" s="87"/>
      <c r="J25" s="90"/>
      <c r="K25" s="32"/>
      <c r="L25" s="11"/>
    </row>
    <row r="26" spans="1:12">
      <c r="A26" s="11"/>
      <c r="B26" s="78"/>
      <c r="C26" s="78"/>
      <c r="D26" s="48"/>
      <c r="E26" s="2"/>
      <c r="F26" s="2"/>
      <c r="G26" s="2"/>
      <c r="H26" s="82"/>
      <c r="I26" s="87"/>
      <c r="J26" s="90"/>
      <c r="K26" s="32"/>
      <c r="L26" s="11"/>
    </row>
    <row r="27" spans="1:12">
      <c r="A27" s="11"/>
      <c r="B27" s="78"/>
      <c r="C27" s="78"/>
      <c r="D27" s="48"/>
      <c r="E27" s="2"/>
      <c r="F27" s="2"/>
      <c r="G27" s="2"/>
      <c r="H27" s="82"/>
      <c r="I27" s="87"/>
      <c r="J27" s="90"/>
      <c r="K27" s="32"/>
      <c r="L27" s="11"/>
    </row>
    <row r="28" spans="1:12">
      <c r="A28" s="11"/>
      <c r="B28" s="78"/>
      <c r="C28" s="78"/>
      <c r="D28" s="48"/>
      <c r="E28" s="2"/>
      <c r="F28" s="2"/>
      <c r="G28" s="2"/>
      <c r="H28" s="82"/>
      <c r="I28" s="87"/>
      <c r="J28" s="90"/>
      <c r="K28" s="32"/>
      <c r="L28" s="11"/>
    </row>
    <row r="29" spans="1:12">
      <c r="A29" s="11"/>
      <c r="B29" s="78"/>
      <c r="C29" s="78"/>
      <c r="D29" s="48"/>
      <c r="E29" s="2"/>
      <c r="F29" s="2"/>
      <c r="G29" s="2"/>
      <c r="H29" s="82"/>
      <c r="I29" s="87"/>
      <c r="J29" s="90"/>
      <c r="K29" s="32"/>
      <c r="L29" s="11"/>
    </row>
    <row r="30" spans="1:12">
      <c r="A30" s="11"/>
      <c r="B30" s="78"/>
      <c r="C30" s="78"/>
      <c r="D30" s="48"/>
      <c r="E30" s="2"/>
      <c r="F30" s="2"/>
      <c r="G30" s="2"/>
      <c r="H30" s="82"/>
      <c r="I30" s="87"/>
      <c r="J30" s="90"/>
      <c r="K30" s="32"/>
      <c r="L30" s="11"/>
    </row>
    <row r="31" spans="1:12">
      <c r="A31" s="11"/>
      <c r="B31" s="78"/>
      <c r="C31" s="78"/>
      <c r="D31" s="48"/>
      <c r="E31" s="2"/>
      <c r="F31" s="2"/>
      <c r="G31" s="2"/>
      <c r="H31" s="82"/>
      <c r="I31" s="87"/>
      <c r="J31" s="90"/>
      <c r="K31" s="32"/>
      <c r="L31" s="11"/>
    </row>
    <row r="32" spans="1:12">
      <c r="H32" s="72"/>
      <c r="I32" s="72"/>
      <c r="J32" s="72"/>
      <c r="K32" s="72"/>
    </row>
    <row r="33" spans="8:11">
      <c r="H33" s="72"/>
      <c r="I33" s="72"/>
      <c r="J33" s="72"/>
      <c r="K33" s="72"/>
    </row>
    <row r="34" spans="8:11">
      <c r="H34" s="72"/>
      <c r="I34" s="72"/>
      <c r="J34" s="72"/>
      <c r="K34" s="72"/>
    </row>
    <row r="35" spans="8:11">
      <c r="H35" s="72"/>
      <c r="I35" s="72"/>
      <c r="J35" s="72"/>
      <c r="K35" s="72"/>
    </row>
  </sheetData>
  <mergeCells count="3">
    <mergeCell ref="A2:A5"/>
    <mergeCell ref="B2:L5"/>
    <mergeCell ref="B7:C7"/>
  </mergeCells>
  <pageMargins left="0.7" right="0.7" top="0.75" bottom="0.75" header="0.3" footer="0.3"/>
  <pageSetup orientation="portrait"/>
  <ignoredErrors>
    <ignoredError sqref="F10:F20" formula="1"/>
  </ignoredErrors>
  <extLst>
    <ext xmlns:mx="http://schemas.microsoft.com/office/mac/excel/2008/main" uri="{64002731-A6B0-56B0-2670-7721B7C09600}">
      <mx:PLV Mode="0" OnePage="0" WScale="0"/>
    </ext>
  </extLs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L35"/>
  <sheetViews>
    <sheetView showGridLines="0" workbookViewId="0">
      <selection activeCell="J34" sqref="J34"/>
    </sheetView>
  </sheetViews>
  <sheetFormatPr baseColWidth="10" defaultColWidth="23.5" defaultRowHeight="14"/>
  <cols>
    <col min="1" max="1" width="20.83203125" style="8" customWidth="1"/>
    <col min="2" max="3" width="19.5" style="1" customWidth="1"/>
    <col min="4" max="4" width="19.5" style="69" customWidth="1"/>
    <col min="5" max="6" width="19.5" style="1" customWidth="1"/>
    <col min="7" max="7" width="20" style="1" customWidth="1"/>
    <col min="8" max="10" width="19.5" style="8" customWidth="1"/>
    <col min="11" max="11" width="20" style="8" customWidth="1"/>
    <col min="12" max="12" width="67.1640625" style="8" customWidth="1"/>
    <col min="13" max="16384" width="23.5" style="8"/>
  </cols>
  <sheetData>
    <row r="1" spans="1:12" ht="24.75" customHeight="1">
      <c r="A1" s="28" t="s">
        <v>363</v>
      </c>
      <c r="B1" s="22" t="s">
        <v>513</v>
      </c>
      <c r="C1" s="23"/>
      <c r="D1" s="67"/>
      <c r="E1" s="23"/>
      <c r="F1" s="23"/>
      <c r="G1" s="23"/>
      <c r="H1" s="23"/>
      <c r="I1" s="23"/>
      <c r="J1" s="23"/>
      <c r="K1" s="23"/>
    </row>
    <row r="2" spans="1:12" ht="30" customHeight="1">
      <c r="A2" s="142" t="s">
        <v>364</v>
      </c>
      <c r="B2" s="143" t="s">
        <v>525</v>
      </c>
      <c r="C2" s="143"/>
      <c r="D2" s="143"/>
      <c r="E2" s="143"/>
      <c r="F2" s="143"/>
      <c r="G2" s="143"/>
      <c r="H2" s="143"/>
      <c r="I2" s="143"/>
      <c r="J2" s="143"/>
      <c r="K2" s="143"/>
      <c r="L2" s="143"/>
    </row>
    <row r="3" spans="1:12">
      <c r="A3" s="142"/>
      <c r="B3" s="143"/>
      <c r="C3" s="143"/>
      <c r="D3" s="143"/>
      <c r="E3" s="143"/>
      <c r="F3" s="143"/>
      <c r="G3" s="143"/>
      <c r="H3" s="143"/>
      <c r="I3" s="143"/>
      <c r="J3" s="143"/>
      <c r="K3" s="143"/>
      <c r="L3" s="143"/>
    </row>
    <row r="4" spans="1:12">
      <c r="A4" s="142"/>
      <c r="B4" s="143"/>
      <c r="C4" s="143"/>
      <c r="D4" s="143"/>
      <c r="E4" s="143"/>
      <c r="F4" s="143"/>
      <c r="G4" s="143"/>
      <c r="H4" s="143"/>
      <c r="I4" s="143"/>
      <c r="J4" s="143"/>
      <c r="K4" s="143"/>
      <c r="L4" s="143"/>
    </row>
    <row r="5" spans="1:12" ht="92.25" customHeight="1">
      <c r="A5" s="142"/>
      <c r="B5" s="143"/>
      <c r="C5" s="143"/>
      <c r="D5" s="143"/>
      <c r="E5" s="143"/>
      <c r="F5" s="143"/>
      <c r="G5" s="143"/>
      <c r="H5" s="143"/>
      <c r="I5" s="143"/>
      <c r="J5" s="143"/>
      <c r="K5" s="143"/>
      <c r="L5" s="143"/>
    </row>
    <row r="6" spans="1:12" s="21" customFormat="1" ht="36" customHeight="1">
      <c r="A6" s="19"/>
      <c r="B6" s="20"/>
      <c r="C6" s="20"/>
      <c r="D6" s="68"/>
      <c r="E6" s="20"/>
      <c r="F6" s="20"/>
      <c r="G6" s="20"/>
      <c r="H6" s="20"/>
      <c r="I6" s="20"/>
      <c r="J6" s="20"/>
      <c r="K6" s="20"/>
      <c r="L6" s="20"/>
    </row>
    <row r="7" spans="1:12" ht="15" customHeight="1">
      <c r="B7" s="144" t="s">
        <v>504</v>
      </c>
      <c r="C7" s="145"/>
    </row>
    <row r="8" spans="1:12" ht="85.5" customHeight="1">
      <c r="A8" s="15" t="s">
        <v>500</v>
      </c>
      <c r="B8" s="15" t="s">
        <v>515</v>
      </c>
      <c r="C8" s="15" t="s">
        <v>517</v>
      </c>
      <c r="D8" s="71" t="s">
        <v>518</v>
      </c>
      <c r="E8" s="47" t="s">
        <v>519</v>
      </c>
      <c r="F8" s="16" t="s">
        <v>516</v>
      </c>
      <c r="G8" s="16" t="s">
        <v>523</v>
      </c>
      <c r="H8" s="18" t="s">
        <v>520</v>
      </c>
      <c r="I8" s="18" t="s">
        <v>655</v>
      </c>
      <c r="J8" s="18" t="s">
        <v>656</v>
      </c>
      <c r="K8" s="18" t="s">
        <v>524</v>
      </c>
      <c r="L8" s="16" t="s">
        <v>0</v>
      </c>
    </row>
    <row r="9" spans="1:12">
      <c r="A9" s="34" t="s">
        <v>574</v>
      </c>
      <c r="B9" s="77">
        <v>43466</v>
      </c>
      <c r="C9" s="77">
        <v>43496</v>
      </c>
      <c r="D9" s="33" t="s">
        <v>618</v>
      </c>
      <c r="E9" s="75">
        <v>22798</v>
      </c>
      <c r="F9" s="31">
        <f>E9*1000/(31*24*3600)</f>
        <v>8.5117980884109912</v>
      </c>
      <c r="G9" s="39" t="s">
        <v>619</v>
      </c>
      <c r="H9" s="82" t="s">
        <v>618</v>
      </c>
      <c r="I9" s="87" t="s">
        <v>618</v>
      </c>
      <c r="J9" s="90" t="s">
        <v>618</v>
      </c>
      <c r="K9" s="32" t="s">
        <v>618</v>
      </c>
      <c r="L9" s="38" t="s">
        <v>622</v>
      </c>
    </row>
    <row r="10" spans="1:12">
      <c r="A10" s="34" t="s">
        <v>574</v>
      </c>
      <c r="B10" s="77">
        <v>43497</v>
      </c>
      <c r="C10" s="77">
        <v>43524</v>
      </c>
      <c r="D10" s="33" t="s">
        <v>618</v>
      </c>
      <c r="E10" s="75">
        <v>16045</v>
      </c>
      <c r="F10" s="31">
        <f>E10*1000/(28*24*3600)</f>
        <v>6.6323578042328046</v>
      </c>
      <c r="G10" s="39" t="s">
        <v>619</v>
      </c>
      <c r="H10" s="82" t="s">
        <v>618</v>
      </c>
      <c r="I10" s="87" t="s">
        <v>618</v>
      </c>
      <c r="J10" s="90" t="s">
        <v>618</v>
      </c>
      <c r="K10" s="32" t="s">
        <v>618</v>
      </c>
      <c r="L10" s="38" t="s">
        <v>622</v>
      </c>
    </row>
    <row r="11" spans="1:12">
      <c r="A11" s="34" t="s">
        <v>574</v>
      </c>
      <c r="B11" s="77">
        <v>43525</v>
      </c>
      <c r="C11" s="77">
        <v>43555</v>
      </c>
      <c r="D11" s="33" t="s">
        <v>618</v>
      </c>
      <c r="E11" s="75">
        <v>5267</v>
      </c>
      <c r="F11" s="31">
        <f>E11*1000/(31*24*3600)</f>
        <v>1.9664725209080047</v>
      </c>
      <c r="G11" s="39" t="s">
        <v>619</v>
      </c>
      <c r="H11" s="82" t="s">
        <v>618</v>
      </c>
      <c r="I11" s="87" t="s">
        <v>618</v>
      </c>
      <c r="J11" s="90" t="s">
        <v>618</v>
      </c>
      <c r="K11" s="32" t="s">
        <v>618</v>
      </c>
      <c r="L11" s="38" t="s">
        <v>622</v>
      </c>
    </row>
    <row r="12" spans="1:12" s="21" customFormat="1">
      <c r="A12" s="34" t="s">
        <v>574</v>
      </c>
      <c r="B12" s="81">
        <v>43556</v>
      </c>
      <c r="C12" s="81">
        <v>43585</v>
      </c>
      <c r="D12" s="46" t="s">
        <v>618</v>
      </c>
      <c r="E12" s="46" t="s">
        <v>618</v>
      </c>
      <c r="F12" s="63" t="s">
        <v>618</v>
      </c>
      <c r="G12" s="39" t="s">
        <v>619</v>
      </c>
      <c r="H12" s="82" t="s">
        <v>618</v>
      </c>
      <c r="I12" s="87" t="s">
        <v>618</v>
      </c>
      <c r="J12" s="90" t="s">
        <v>618</v>
      </c>
      <c r="K12" s="32" t="s">
        <v>618</v>
      </c>
      <c r="L12" s="38"/>
    </row>
    <row r="13" spans="1:12" s="21" customFormat="1">
      <c r="A13" s="34" t="s">
        <v>574</v>
      </c>
      <c r="B13" s="81">
        <v>43586</v>
      </c>
      <c r="C13" s="81">
        <v>43616</v>
      </c>
      <c r="D13" s="46" t="s">
        <v>618</v>
      </c>
      <c r="E13" s="46" t="s">
        <v>618</v>
      </c>
      <c r="F13" s="63" t="s">
        <v>618</v>
      </c>
      <c r="G13" s="39" t="s">
        <v>619</v>
      </c>
      <c r="H13" s="82" t="s">
        <v>618</v>
      </c>
      <c r="I13" s="87" t="s">
        <v>618</v>
      </c>
      <c r="J13" s="90" t="s">
        <v>618</v>
      </c>
      <c r="K13" s="32" t="s">
        <v>618</v>
      </c>
      <c r="L13" s="38"/>
    </row>
    <row r="14" spans="1:12" s="21" customFormat="1">
      <c r="A14" s="34" t="s">
        <v>574</v>
      </c>
      <c r="B14" s="81">
        <v>43617</v>
      </c>
      <c r="C14" s="81">
        <v>43646</v>
      </c>
      <c r="D14" s="46" t="s">
        <v>618</v>
      </c>
      <c r="E14" s="46" t="s">
        <v>618</v>
      </c>
      <c r="F14" s="63" t="s">
        <v>618</v>
      </c>
      <c r="G14" s="39" t="s">
        <v>619</v>
      </c>
      <c r="H14" s="82" t="s">
        <v>618</v>
      </c>
      <c r="I14" s="87" t="s">
        <v>618</v>
      </c>
      <c r="J14" s="90" t="s">
        <v>618</v>
      </c>
      <c r="K14" s="32" t="s">
        <v>618</v>
      </c>
      <c r="L14" s="38"/>
    </row>
    <row r="15" spans="1:12" s="21" customFormat="1">
      <c r="A15" s="34" t="s">
        <v>574</v>
      </c>
      <c r="B15" s="81">
        <v>43647</v>
      </c>
      <c r="C15" s="81">
        <v>43677</v>
      </c>
      <c r="D15" s="46" t="s">
        <v>618</v>
      </c>
      <c r="E15" s="46" t="s">
        <v>618</v>
      </c>
      <c r="F15" s="63" t="s">
        <v>618</v>
      </c>
      <c r="G15" s="39" t="s">
        <v>619</v>
      </c>
      <c r="H15" s="82" t="s">
        <v>618</v>
      </c>
      <c r="I15" s="87" t="s">
        <v>618</v>
      </c>
      <c r="J15" s="90" t="s">
        <v>618</v>
      </c>
      <c r="K15" s="32" t="s">
        <v>618</v>
      </c>
      <c r="L15" s="38"/>
    </row>
    <row r="16" spans="1:12" s="21" customFormat="1">
      <c r="A16" s="34" t="s">
        <v>574</v>
      </c>
      <c r="B16" s="81">
        <v>43678</v>
      </c>
      <c r="C16" s="81">
        <v>43708</v>
      </c>
      <c r="D16" s="46" t="s">
        <v>618</v>
      </c>
      <c r="E16" s="46" t="s">
        <v>618</v>
      </c>
      <c r="F16" s="63" t="s">
        <v>618</v>
      </c>
      <c r="G16" s="39" t="s">
        <v>619</v>
      </c>
      <c r="H16" s="82" t="s">
        <v>618</v>
      </c>
      <c r="I16" s="87" t="s">
        <v>618</v>
      </c>
      <c r="J16" s="90" t="s">
        <v>618</v>
      </c>
      <c r="K16" s="32" t="s">
        <v>618</v>
      </c>
      <c r="L16" s="38"/>
    </row>
    <row r="17" spans="1:12" s="21" customFormat="1">
      <c r="A17" s="34" t="s">
        <v>574</v>
      </c>
      <c r="B17" s="81">
        <v>43709</v>
      </c>
      <c r="C17" s="81">
        <v>43738</v>
      </c>
      <c r="D17" s="46" t="s">
        <v>618</v>
      </c>
      <c r="E17" s="46" t="s">
        <v>618</v>
      </c>
      <c r="F17" s="63" t="s">
        <v>618</v>
      </c>
      <c r="G17" s="39" t="s">
        <v>619</v>
      </c>
      <c r="H17" s="82" t="s">
        <v>618</v>
      </c>
      <c r="I17" s="87" t="s">
        <v>618</v>
      </c>
      <c r="J17" s="90" t="s">
        <v>618</v>
      </c>
      <c r="K17" s="32" t="s">
        <v>618</v>
      </c>
      <c r="L17" s="38"/>
    </row>
    <row r="18" spans="1:12" s="21" customFormat="1">
      <c r="A18" s="34" t="s">
        <v>574</v>
      </c>
      <c r="B18" s="81">
        <v>43739</v>
      </c>
      <c r="C18" s="81">
        <v>43769</v>
      </c>
      <c r="D18" s="46" t="s">
        <v>618</v>
      </c>
      <c r="E18" s="46" t="s">
        <v>618</v>
      </c>
      <c r="F18" s="63" t="s">
        <v>618</v>
      </c>
      <c r="G18" s="39" t="s">
        <v>619</v>
      </c>
      <c r="H18" s="82" t="s">
        <v>618</v>
      </c>
      <c r="I18" s="87" t="s">
        <v>618</v>
      </c>
      <c r="J18" s="90" t="s">
        <v>618</v>
      </c>
      <c r="K18" s="32" t="s">
        <v>618</v>
      </c>
      <c r="L18" s="38"/>
    </row>
    <row r="19" spans="1:12">
      <c r="A19" s="34" t="s">
        <v>574</v>
      </c>
      <c r="B19" s="77">
        <v>43770</v>
      </c>
      <c r="C19" s="77">
        <v>43799</v>
      </c>
      <c r="D19" s="33">
        <v>8177</v>
      </c>
      <c r="E19" s="33">
        <v>800</v>
      </c>
      <c r="F19" s="31">
        <f>E19*1000/(30*24*3600)</f>
        <v>0.30864197530864196</v>
      </c>
      <c r="G19" s="39" t="s">
        <v>619</v>
      </c>
      <c r="H19" s="81">
        <v>43799</v>
      </c>
      <c r="I19" s="84">
        <v>24</v>
      </c>
      <c r="J19" s="46">
        <v>18</v>
      </c>
      <c r="K19" s="32" t="s">
        <v>618</v>
      </c>
      <c r="L19" s="11" t="s">
        <v>622</v>
      </c>
    </row>
    <row r="20" spans="1:12">
      <c r="A20" s="34" t="s">
        <v>574</v>
      </c>
      <c r="B20" s="77">
        <v>43800</v>
      </c>
      <c r="C20" s="77">
        <v>43830</v>
      </c>
      <c r="D20" s="33">
        <v>19157</v>
      </c>
      <c r="E20" s="33">
        <v>10980</v>
      </c>
      <c r="F20" s="31">
        <f>E20*1000/(31*24*3600)</f>
        <v>4.099462365591398</v>
      </c>
      <c r="G20" s="39" t="s">
        <v>619</v>
      </c>
      <c r="H20" s="81">
        <v>43814</v>
      </c>
      <c r="I20" s="84">
        <v>24.55</v>
      </c>
      <c r="J20" s="46">
        <v>18</v>
      </c>
      <c r="K20" s="32" t="s">
        <v>618</v>
      </c>
      <c r="L20" s="11" t="s">
        <v>622</v>
      </c>
    </row>
    <row r="21" spans="1:12">
      <c r="A21" s="11"/>
      <c r="B21" s="78"/>
      <c r="C21" s="78"/>
      <c r="D21" s="48"/>
      <c r="E21" s="2"/>
      <c r="F21" s="2"/>
      <c r="G21" s="2"/>
      <c r="H21" s="82"/>
      <c r="I21" s="87"/>
      <c r="J21" s="90"/>
      <c r="K21" s="32"/>
      <c r="L21" s="11"/>
    </row>
    <row r="22" spans="1:12">
      <c r="A22" s="11"/>
      <c r="B22" s="78"/>
      <c r="C22" s="78"/>
      <c r="D22" s="48"/>
      <c r="E22" s="2"/>
      <c r="F22" s="2"/>
      <c r="G22" s="2"/>
      <c r="H22" s="82"/>
      <c r="I22" s="87"/>
      <c r="J22" s="90"/>
      <c r="K22" s="32"/>
      <c r="L22" s="11"/>
    </row>
    <row r="23" spans="1:12">
      <c r="A23" s="11"/>
      <c r="B23" s="78"/>
      <c r="C23" s="78"/>
      <c r="D23" s="48"/>
      <c r="E23" s="2"/>
      <c r="F23" s="2"/>
      <c r="G23" s="2"/>
      <c r="H23" s="82"/>
      <c r="I23" s="87"/>
      <c r="J23" s="90"/>
      <c r="K23" s="32"/>
      <c r="L23" s="11"/>
    </row>
    <row r="24" spans="1:12">
      <c r="A24" s="11"/>
      <c r="B24" s="78"/>
      <c r="C24" s="78"/>
      <c r="D24" s="48"/>
      <c r="E24" s="2"/>
      <c r="F24" s="2"/>
      <c r="G24" s="2"/>
      <c r="H24" s="82"/>
      <c r="I24" s="87"/>
      <c r="J24" s="90"/>
      <c r="K24" s="32"/>
      <c r="L24" s="11"/>
    </row>
    <row r="25" spans="1:12">
      <c r="A25" s="11"/>
      <c r="B25" s="78"/>
      <c r="C25" s="78"/>
      <c r="D25" s="48"/>
      <c r="E25" s="2"/>
      <c r="F25" s="2"/>
      <c r="G25" s="2"/>
      <c r="H25" s="82"/>
      <c r="I25" s="87"/>
      <c r="J25" s="90"/>
      <c r="K25" s="32"/>
      <c r="L25" s="11"/>
    </row>
    <row r="26" spans="1:12">
      <c r="A26" s="11"/>
      <c r="B26" s="78"/>
      <c r="C26" s="78"/>
      <c r="D26" s="48"/>
      <c r="E26" s="2"/>
      <c r="F26" s="2"/>
      <c r="G26" s="2"/>
      <c r="H26" s="82"/>
      <c r="I26" s="87"/>
      <c r="J26" s="90"/>
      <c r="K26" s="32"/>
      <c r="L26" s="11"/>
    </row>
    <row r="27" spans="1:12">
      <c r="A27" s="11"/>
      <c r="B27" s="78"/>
      <c r="C27" s="78"/>
      <c r="D27" s="48"/>
      <c r="E27" s="2"/>
      <c r="F27" s="2"/>
      <c r="G27" s="2"/>
      <c r="H27" s="82"/>
      <c r="I27" s="87"/>
      <c r="J27" s="90"/>
      <c r="K27" s="32"/>
      <c r="L27" s="11"/>
    </row>
    <row r="28" spans="1:12">
      <c r="A28" s="11"/>
      <c r="B28" s="78"/>
      <c r="C28" s="78"/>
      <c r="D28" s="48"/>
      <c r="E28" s="2"/>
      <c r="F28" s="2"/>
      <c r="G28" s="2"/>
      <c r="H28" s="82"/>
      <c r="I28" s="87"/>
      <c r="J28" s="90"/>
      <c r="K28" s="32"/>
      <c r="L28" s="11"/>
    </row>
    <row r="29" spans="1:12">
      <c r="A29" s="11"/>
      <c r="B29" s="78"/>
      <c r="C29" s="78"/>
      <c r="D29" s="48"/>
      <c r="E29" s="2"/>
      <c r="F29" s="2"/>
      <c r="G29" s="2"/>
      <c r="H29" s="82"/>
      <c r="I29" s="87"/>
      <c r="J29" s="90"/>
      <c r="K29" s="32"/>
      <c r="L29" s="11"/>
    </row>
    <row r="30" spans="1:12">
      <c r="A30" s="11"/>
      <c r="B30" s="78"/>
      <c r="C30" s="78"/>
      <c r="D30" s="48"/>
      <c r="E30" s="2"/>
      <c r="F30" s="2"/>
      <c r="G30" s="2"/>
      <c r="H30" s="82"/>
      <c r="I30" s="87"/>
      <c r="J30" s="90"/>
      <c r="K30" s="32"/>
      <c r="L30" s="11"/>
    </row>
    <row r="31" spans="1:12">
      <c r="A31" s="11"/>
      <c r="B31" s="78"/>
      <c r="C31" s="78"/>
      <c r="D31" s="48"/>
      <c r="E31" s="2"/>
      <c r="F31" s="2"/>
      <c r="G31" s="2"/>
      <c r="H31" s="82"/>
      <c r="I31" s="87"/>
      <c r="J31" s="90"/>
      <c r="K31" s="32"/>
      <c r="L31" s="11"/>
    </row>
    <row r="32" spans="1:12">
      <c r="H32" s="72"/>
      <c r="I32" s="72"/>
      <c r="J32" s="72"/>
      <c r="K32" s="72"/>
    </row>
    <row r="33" spans="8:11">
      <c r="H33" s="72"/>
      <c r="I33" s="72"/>
      <c r="J33" s="72"/>
      <c r="K33" s="72"/>
    </row>
    <row r="34" spans="8:11">
      <c r="H34" s="72"/>
      <c r="I34" s="72"/>
      <c r="J34" s="72"/>
      <c r="K34" s="72"/>
    </row>
    <row r="35" spans="8:11">
      <c r="H35" s="72"/>
      <c r="I35" s="72"/>
      <c r="J35" s="72"/>
      <c r="K35" s="72"/>
    </row>
  </sheetData>
  <mergeCells count="3">
    <mergeCell ref="A2:A5"/>
    <mergeCell ref="B2:L5"/>
    <mergeCell ref="B7:C7"/>
  </mergeCells>
  <pageMargins left="0.7" right="0.7" top="0.75" bottom="0.75" header="0.3" footer="0.3"/>
  <pageSetup orientation="portrait"/>
  <ignoredErrors>
    <ignoredError sqref="F10" formula="1"/>
  </ignoredErrors>
  <extLst>
    <ext xmlns:mx="http://schemas.microsoft.com/office/mac/excel/2008/main" uri="{64002731-A6B0-56B0-2670-7721B7C09600}">
      <mx:PLV Mode="0" OnePage="0" WScale="0"/>
    </ext>
  </extLs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L35"/>
  <sheetViews>
    <sheetView showGridLines="0" topLeftCell="B6" workbookViewId="0">
      <selection activeCell="J21" sqref="J21"/>
    </sheetView>
  </sheetViews>
  <sheetFormatPr baseColWidth="10" defaultColWidth="23.5" defaultRowHeight="14"/>
  <cols>
    <col min="1" max="1" width="20.83203125" style="8" customWidth="1"/>
    <col min="2" max="3" width="19.5" style="1" customWidth="1"/>
    <col min="4" max="4" width="19.5" style="69" customWidth="1"/>
    <col min="5" max="6" width="19.5" style="1" customWidth="1"/>
    <col min="7" max="7" width="20" style="1" customWidth="1"/>
    <col min="8" max="10" width="19.5" style="8" customWidth="1"/>
    <col min="11" max="11" width="20" style="8" customWidth="1"/>
    <col min="12" max="12" width="67.6640625" style="8" customWidth="1"/>
    <col min="13" max="16384" width="23.5" style="8"/>
  </cols>
  <sheetData>
    <row r="1" spans="1:12" ht="24.75" customHeight="1">
      <c r="A1" s="28" t="s">
        <v>363</v>
      </c>
      <c r="B1" s="22" t="s">
        <v>513</v>
      </c>
      <c r="C1" s="23"/>
      <c r="D1" s="67"/>
      <c r="E1" s="23"/>
      <c r="F1" s="23"/>
      <c r="G1" s="23"/>
      <c r="H1" s="23"/>
      <c r="I1" s="23"/>
      <c r="J1" s="23"/>
      <c r="K1" s="23"/>
    </row>
    <row r="2" spans="1:12" ht="30" customHeight="1">
      <c r="A2" s="142" t="s">
        <v>364</v>
      </c>
      <c r="B2" s="143" t="s">
        <v>525</v>
      </c>
      <c r="C2" s="143"/>
      <c r="D2" s="143"/>
      <c r="E2" s="143"/>
      <c r="F2" s="143"/>
      <c r="G2" s="143"/>
      <c r="H2" s="143"/>
      <c r="I2" s="143"/>
      <c r="J2" s="143"/>
      <c r="K2" s="143"/>
      <c r="L2" s="143"/>
    </row>
    <row r="3" spans="1:12">
      <c r="A3" s="142"/>
      <c r="B3" s="143"/>
      <c r="C3" s="143"/>
      <c r="D3" s="143"/>
      <c r="E3" s="143"/>
      <c r="F3" s="143"/>
      <c r="G3" s="143"/>
      <c r="H3" s="143"/>
      <c r="I3" s="143"/>
      <c r="J3" s="143"/>
      <c r="K3" s="143"/>
      <c r="L3" s="143"/>
    </row>
    <row r="4" spans="1:12">
      <c r="A4" s="142"/>
      <c r="B4" s="143"/>
      <c r="C4" s="143"/>
      <c r="D4" s="143"/>
      <c r="E4" s="143"/>
      <c r="F4" s="143"/>
      <c r="G4" s="143"/>
      <c r="H4" s="143"/>
      <c r="I4" s="143"/>
      <c r="J4" s="143"/>
      <c r="K4" s="143"/>
      <c r="L4" s="143"/>
    </row>
    <row r="5" spans="1:12" ht="92.25" customHeight="1">
      <c r="A5" s="142"/>
      <c r="B5" s="143"/>
      <c r="C5" s="143"/>
      <c r="D5" s="143"/>
      <c r="E5" s="143"/>
      <c r="F5" s="143"/>
      <c r="G5" s="143"/>
      <c r="H5" s="143"/>
      <c r="I5" s="143"/>
      <c r="J5" s="143"/>
      <c r="K5" s="143"/>
      <c r="L5" s="143"/>
    </row>
    <row r="6" spans="1:12" s="21" customFormat="1" ht="36" customHeight="1">
      <c r="A6" s="19"/>
      <c r="B6" s="20"/>
      <c r="C6" s="20"/>
      <c r="D6" s="68"/>
      <c r="E6" s="20"/>
      <c r="F6" s="20"/>
      <c r="G6" s="20"/>
      <c r="H6" s="20"/>
      <c r="I6" s="20"/>
      <c r="J6" s="20"/>
      <c r="K6" s="20"/>
      <c r="L6" s="20"/>
    </row>
    <row r="7" spans="1:12" ht="15" customHeight="1">
      <c r="B7" s="144" t="s">
        <v>504</v>
      </c>
      <c r="C7" s="145"/>
    </row>
    <row r="8" spans="1:12" ht="85.5" customHeight="1">
      <c r="A8" s="15" t="s">
        <v>500</v>
      </c>
      <c r="B8" s="15" t="s">
        <v>515</v>
      </c>
      <c r="C8" s="15" t="s">
        <v>517</v>
      </c>
      <c r="D8" s="70" t="s">
        <v>518</v>
      </c>
      <c r="E8" s="16" t="s">
        <v>519</v>
      </c>
      <c r="F8" s="16" t="s">
        <v>516</v>
      </c>
      <c r="G8" s="16" t="s">
        <v>523</v>
      </c>
      <c r="H8" s="18" t="s">
        <v>520</v>
      </c>
      <c r="I8" s="18" t="s">
        <v>655</v>
      </c>
      <c r="J8" s="18" t="s">
        <v>656</v>
      </c>
      <c r="K8" s="18" t="s">
        <v>524</v>
      </c>
      <c r="L8" s="16" t="s">
        <v>0</v>
      </c>
    </row>
    <row r="9" spans="1:12">
      <c r="A9" s="34" t="s">
        <v>575</v>
      </c>
      <c r="B9" s="77">
        <v>43466</v>
      </c>
      <c r="C9" s="77">
        <v>43496</v>
      </c>
      <c r="D9" s="33" t="s">
        <v>618</v>
      </c>
      <c r="E9" s="75">
        <v>18654</v>
      </c>
      <c r="F9" s="31">
        <f>E9*1000/(31*24*3600)</f>
        <v>6.9646057347670247</v>
      </c>
      <c r="G9" s="39" t="s">
        <v>619</v>
      </c>
      <c r="H9" s="82" t="s">
        <v>618</v>
      </c>
      <c r="I9" s="87" t="s">
        <v>618</v>
      </c>
      <c r="J9" s="90" t="s">
        <v>618</v>
      </c>
      <c r="K9" s="32" t="s">
        <v>618</v>
      </c>
      <c r="L9" s="38" t="s">
        <v>622</v>
      </c>
    </row>
    <row r="10" spans="1:12">
      <c r="A10" s="34" t="s">
        <v>575</v>
      </c>
      <c r="B10" s="77">
        <v>43497</v>
      </c>
      <c r="C10" s="77">
        <v>43524</v>
      </c>
      <c r="D10" s="33" t="s">
        <v>618</v>
      </c>
      <c r="E10" s="75">
        <v>22278</v>
      </c>
      <c r="F10" s="31">
        <f>E10*1000/(28*24*3600)</f>
        <v>9.2088293650793656</v>
      </c>
      <c r="G10" s="39" t="s">
        <v>619</v>
      </c>
      <c r="H10" s="82" t="s">
        <v>618</v>
      </c>
      <c r="I10" s="87" t="s">
        <v>618</v>
      </c>
      <c r="J10" s="90" t="s">
        <v>618</v>
      </c>
      <c r="K10" s="32" t="s">
        <v>618</v>
      </c>
      <c r="L10" s="38" t="s">
        <v>622</v>
      </c>
    </row>
    <row r="11" spans="1:12">
      <c r="A11" s="34" t="s">
        <v>575</v>
      </c>
      <c r="B11" s="77">
        <v>43525</v>
      </c>
      <c r="C11" s="77">
        <v>43555</v>
      </c>
      <c r="D11" s="33" t="s">
        <v>618</v>
      </c>
      <c r="E11" s="75">
        <v>26066</v>
      </c>
      <c r="F11" s="31">
        <f>E11*1000/(31*24*3600)</f>
        <v>9.7319295101553163</v>
      </c>
      <c r="G11" s="39" t="s">
        <v>619</v>
      </c>
      <c r="H11" s="82" t="s">
        <v>618</v>
      </c>
      <c r="I11" s="87" t="s">
        <v>618</v>
      </c>
      <c r="J11" s="90" t="s">
        <v>618</v>
      </c>
      <c r="K11" s="32" t="s">
        <v>618</v>
      </c>
      <c r="L11" s="38" t="s">
        <v>622</v>
      </c>
    </row>
    <row r="12" spans="1:12">
      <c r="A12" s="34" t="s">
        <v>575</v>
      </c>
      <c r="B12" s="77">
        <v>43556</v>
      </c>
      <c r="C12" s="77">
        <v>43585</v>
      </c>
      <c r="D12" s="33" t="s">
        <v>618</v>
      </c>
      <c r="E12" s="75">
        <v>24805</v>
      </c>
      <c r="F12" s="31">
        <f>E12*1000/(30*24*3600)</f>
        <v>9.5698302469135808</v>
      </c>
      <c r="G12" s="39" t="s">
        <v>619</v>
      </c>
      <c r="H12" s="82" t="s">
        <v>618</v>
      </c>
      <c r="I12" s="87" t="s">
        <v>618</v>
      </c>
      <c r="J12" s="90" t="s">
        <v>618</v>
      </c>
      <c r="K12" s="32" t="s">
        <v>618</v>
      </c>
      <c r="L12" s="38" t="s">
        <v>622</v>
      </c>
    </row>
    <row r="13" spans="1:12">
      <c r="A13" s="34" t="s">
        <v>575</v>
      </c>
      <c r="B13" s="77">
        <v>43586</v>
      </c>
      <c r="C13" s="77">
        <v>43616</v>
      </c>
      <c r="D13" s="33" t="s">
        <v>618</v>
      </c>
      <c r="E13" s="75">
        <v>24633</v>
      </c>
      <c r="F13" s="31">
        <f t="shared" ref="F13" si="0">E13*1000/(31*24*3600)</f>
        <v>9.196908602150538</v>
      </c>
      <c r="G13" s="39" t="s">
        <v>619</v>
      </c>
      <c r="H13" s="82" t="s">
        <v>618</v>
      </c>
      <c r="I13" s="87" t="s">
        <v>618</v>
      </c>
      <c r="J13" s="90" t="s">
        <v>618</v>
      </c>
      <c r="K13" s="32" t="s">
        <v>618</v>
      </c>
      <c r="L13" s="38" t="s">
        <v>622</v>
      </c>
    </row>
    <row r="14" spans="1:12">
      <c r="A14" s="34" t="s">
        <v>575</v>
      </c>
      <c r="B14" s="77">
        <v>43617</v>
      </c>
      <c r="C14" s="77">
        <v>43646</v>
      </c>
      <c r="D14" s="33" t="s">
        <v>618</v>
      </c>
      <c r="E14" s="75">
        <v>22722</v>
      </c>
      <c r="F14" s="31">
        <f>E14*1000/(30*24*3600)</f>
        <v>8.7662037037037042</v>
      </c>
      <c r="G14" s="39" t="s">
        <v>619</v>
      </c>
      <c r="H14" s="82" t="s">
        <v>618</v>
      </c>
      <c r="I14" s="87" t="s">
        <v>618</v>
      </c>
      <c r="J14" s="90" t="s">
        <v>618</v>
      </c>
      <c r="K14" s="32" t="s">
        <v>618</v>
      </c>
      <c r="L14" s="38" t="s">
        <v>622</v>
      </c>
    </row>
    <row r="15" spans="1:12">
      <c r="A15" s="34" t="s">
        <v>575</v>
      </c>
      <c r="B15" s="77">
        <v>43647</v>
      </c>
      <c r="C15" s="77">
        <v>43677</v>
      </c>
      <c r="D15" s="33">
        <v>245599.54568807301</v>
      </c>
      <c r="E15" s="36">
        <v>24332</v>
      </c>
      <c r="F15" s="31">
        <f>E15*1000/(31*24*3600)</f>
        <v>9.0845280764635596</v>
      </c>
      <c r="G15" s="39" t="s">
        <v>619</v>
      </c>
      <c r="H15" s="82">
        <v>43653</v>
      </c>
      <c r="I15" s="93">
        <v>8.5</v>
      </c>
      <c r="J15" s="89">
        <v>34</v>
      </c>
      <c r="K15" s="32" t="s">
        <v>618</v>
      </c>
      <c r="L15" s="38" t="s">
        <v>622</v>
      </c>
    </row>
    <row r="16" spans="1:12">
      <c r="A16" s="34" t="s">
        <v>575</v>
      </c>
      <c r="B16" s="77">
        <v>43678</v>
      </c>
      <c r="C16" s="77">
        <v>43708</v>
      </c>
      <c r="D16" s="33">
        <v>269214.885688073</v>
      </c>
      <c r="E16" s="36">
        <v>23615</v>
      </c>
      <c r="F16" s="31">
        <f>E16*1000/(31*24*3600)</f>
        <v>8.8168309438470729</v>
      </c>
      <c r="G16" s="39" t="s">
        <v>619</v>
      </c>
      <c r="H16" s="82">
        <v>43681</v>
      </c>
      <c r="I16" s="93">
        <v>8.5</v>
      </c>
      <c r="J16" s="89">
        <v>32</v>
      </c>
      <c r="K16" s="32" t="s">
        <v>618</v>
      </c>
      <c r="L16" s="11" t="s">
        <v>622</v>
      </c>
    </row>
    <row r="17" spans="1:12">
      <c r="A17" s="34" t="s">
        <v>575</v>
      </c>
      <c r="B17" s="77">
        <v>43709</v>
      </c>
      <c r="C17" s="77">
        <v>43738</v>
      </c>
      <c r="D17" s="33">
        <v>292539.325688073</v>
      </c>
      <c r="E17" s="36">
        <v>23324</v>
      </c>
      <c r="F17" s="31">
        <f>E17*1000/(30*24*3600)</f>
        <v>8.9984567901234573</v>
      </c>
      <c r="G17" s="39" t="s">
        <v>619</v>
      </c>
      <c r="H17" s="82">
        <v>43709</v>
      </c>
      <c r="I17" s="93">
        <v>8.6</v>
      </c>
      <c r="J17" s="89">
        <v>32</v>
      </c>
      <c r="K17" s="32" t="s">
        <v>618</v>
      </c>
      <c r="L17" s="11" t="s">
        <v>622</v>
      </c>
    </row>
    <row r="18" spans="1:12">
      <c r="A18" s="34" t="s">
        <v>575</v>
      </c>
      <c r="B18" s="77">
        <v>43739</v>
      </c>
      <c r="C18" s="77">
        <v>43769</v>
      </c>
      <c r="D18" s="33">
        <v>315789.325688073</v>
      </c>
      <c r="E18" s="33">
        <v>23250</v>
      </c>
      <c r="F18" s="31">
        <f>E18*1000/(31*24*3600)</f>
        <v>8.6805555555555554</v>
      </c>
      <c r="G18" s="39" t="s">
        <v>619</v>
      </c>
      <c r="H18" s="82">
        <v>43751</v>
      </c>
      <c r="I18" s="93">
        <v>10</v>
      </c>
      <c r="J18" s="89">
        <v>32</v>
      </c>
      <c r="K18" s="32" t="s">
        <v>618</v>
      </c>
      <c r="L18" s="11" t="s">
        <v>622</v>
      </c>
    </row>
    <row r="19" spans="1:12">
      <c r="A19" s="34" t="s">
        <v>575</v>
      </c>
      <c r="B19" s="77">
        <v>43770</v>
      </c>
      <c r="C19" s="77">
        <v>43799</v>
      </c>
      <c r="D19" s="33">
        <v>336833.325688073</v>
      </c>
      <c r="E19" s="33">
        <v>21044</v>
      </c>
      <c r="F19" s="31">
        <f>E19*1000/(30*24*3600)</f>
        <v>8.1188271604938276</v>
      </c>
      <c r="G19" s="39" t="s">
        <v>619</v>
      </c>
      <c r="H19" s="82">
        <v>43779</v>
      </c>
      <c r="I19" s="93">
        <v>10</v>
      </c>
      <c r="J19" s="89">
        <v>30</v>
      </c>
      <c r="K19" s="32" t="s">
        <v>618</v>
      </c>
      <c r="L19" s="11" t="s">
        <v>622</v>
      </c>
    </row>
    <row r="20" spans="1:12">
      <c r="A20" s="34" t="s">
        <v>575</v>
      </c>
      <c r="B20" s="77">
        <v>43800</v>
      </c>
      <c r="C20" s="77">
        <v>43830</v>
      </c>
      <c r="D20" s="33">
        <v>355845.325688073</v>
      </c>
      <c r="E20" s="33">
        <v>19012</v>
      </c>
      <c r="F20" s="31">
        <f>E20*1000/(31*24*3600)</f>
        <v>7.0982676224611705</v>
      </c>
      <c r="G20" s="39" t="s">
        <v>619</v>
      </c>
      <c r="H20" s="82">
        <v>43814</v>
      </c>
      <c r="I20" s="87">
        <v>10.47</v>
      </c>
      <c r="J20" s="90">
        <v>28</v>
      </c>
      <c r="K20" s="32" t="s">
        <v>618</v>
      </c>
      <c r="L20" s="11" t="s">
        <v>622</v>
      </c>
    </row>
    <row r="21" spans="1:12">
      <c r="A21" s="11"/>
      <c r="B21" s="78"/>
      <c r="C21" s="78"/>
      <c r="D21" s="48"/>
      <c r="E21" s="2"/>
      <c r="F21" s="2"/>
      <c r="G21" s="2"/>
      <c r="H21" s="82"/>
      <c r="I21" s="87"/>
      <c r="J21" s="90"/>
      <c r="K21" s="32"/>
      <c r="L21" s="11"/>
    </row>
    <row r="22" spans="1:12">
      <c r="A22" s="11"/>
      <c r="B22" s="78"/>
      <c r="C22" s="78"/>
      <c r="D22" s="48"/>
      <c r="E22" s="2"/>
      <c r="F22" s="2"/>
      <c r="G22" s="2"/>
      <c r="H22" s="82"/>
      <c r="I22" s="87"/>
      <c r="J22" s="90"/>
      <c r="K22" s="32"/>
      <c r="L22" s="11"/>
    </row>
    <row r="23" spans="1:12">
      <c r="A23" s="11"/>
      <c r="B23" s="78"/>
      <c r="C23" s="78"/>
      <c r="D23" s="48"/>
      <c r="E23" s="2"/>
      <c r="F23" s="2"/>
      <c r="G23" s="2"/>
      <c r="H23" s="82"/>
      <c r="I23" s="87"/>
      <c r="J23" s="90"/>
      <c r="K23" s="32"/>
      <c r="L23" s="11"/>
    </row>
    <row r="24" spans="1:12">
      <c r="A24" s="11"/>
      <c r="B24" s="78"/>
      <c r="C24" s="78"/>
      <c r="D24" s="48"/>
      <c r="E24" s="2"/>
      <c r="F24" s="2"/>
      <c r="G24" s="2"/>
      <c r="H24" s="82"/>
      <c r="I24" s="87"/>
      <c r="J24" s="90"/>
      <c r="K24" s="32"/>
      <c r="L24" s="11"/>
    </row>
    <row r="25" spans="1:12">
      <c r="A25" s="11"/>
      <c r="B25" s="78"/>
      <c r="C25" s="78"/>
      <c r="D25" s="48"/>
      <c r="E25" s="2"/>
      <c r="F25" s="2"/>
      <c r="G25" s="2"/>
      <c r="H25" s="82"/>
      <c r="I25" s="87"/>
      <c r="J25" s="90"/>
      <c r="K25" s="32"/>
      <c r="L25" s="11"/>
    </row>
    <row r="26" spans="1:12">
      <c r="A26" s="11"/>
      <c r="B26" s="78"/>
      <c r="C26" s="78"/>
      <c r="D26" s="48"/>
      <c r="E26" s="2"/>
      <c r="F26" s="2"/>
      <c r="G26" s="2"/>
      <c r="H26" s="82"/>
      <c r="I26" s="87"/>
      <c r="J26" s="90"/>
      <c r="K26" s="32"/>
      <c r="L26" s="11"/>
    </row>
    <row r="27" spans="1:12">
      <c r="A27" s="11"/>
      <c r="B27" s="78"/>
      <c r="C27" s="78"/>
      <c r="D27" s="48"/>
      <c r="E27" s="2"/>
      <c r="F27" s="2"/>
      <c r="G27" s="2"/>
      <c r="H27" s="82"/>
      <c r="I27" s="87"/>
      <c r="J27" s="90"/>
      <c r="K27" s="32"/>
      <c r="L27" s="11"/>
    </row>
    <row r="28" spans="1:12">
      <c r="A28" s="11"/>
      <c r="B28" s="78"/>
      <c r="C28" s="78"/>
      <c r="D28" s="48"/>
      <c r="E28" s="2"/>
      <c r="F28" s="2"/>
      <c r="G28" s="2"/>
      <c r="H28" s="82"/>
      <c r="I28" s="87"/>
      <c r="J28" s="90"/>
      <c r="K28" s="32"/>
      <c r="L28" s="11"/>
    </row>
    <row r="29" spans="1:12">
      <c r="A29" s="11"/>
      <c r="B29" s="78"/>
      <c r="C29" s="78"/>
      <c r="D29" s="48"/>
      <c r="E29" s="2"/>
      <c r="F29" s="2"/>
      <c r="G29" s="2"/>
      <c r="H29" s="82"/>
      <c r="I29" s="87"/>
      <c r="J29" s="90"/>
      <c r="K29" s="32"/>
      <c r="L29" s="11"/>
    </row>
    <row r="30" spans="1:12">
      <c r="A30" s="11"/>
      <c r="B30" s="78"/>
      <c r="C30" s="78"/>
      <c r="D30" s="48"/>
      <c r="E30" s="2"/>
      <c r="F30" s="2"/>
      <c r="G30" s="2"/>
      <c r="H30" s="82"/>
      <c r="I30" s="87"/>
      <c r="J30" s="90"/>
      <c r="K30" s="32"/>
      <c r="L30" s="11"/>
    </row>
    <row r="31" spans="1:12">
      <c r="A31" s="11"/>
      <c r="B31" s="78"/>
      <c r="C31" s="78"/>
      <c r="D31" s="48"/>
      <c r="E31" s="2"/>
      <c r="F31" s="2"/>
      <c r="G31" s="2"/>
      <c r="H31" s="82"/>
      <c r="I31" s="87"/>
      <c r="J31" s="90"/>
      <c r="K31" s="32"/>
      <c r="L31" s="11"/>
    </row>
    <row r="32" spans="1:12">
      <c r="H32" s="72"/>
      <c r="I32" s="72"/>
      <c r="J32" s="72"/>
      <c r="K32" s="72"/>
    </row>
    <row r="33" spans="8:11">
      <c r="H33" s="72"/>
      <c r="I33" s="72"/>
      <c r="J33" s="72"/>
      <c r="K33" s="72"/>
    </row>
    <row r="34" spans="8:11">
      <c r="H34" s="72"/>
      <c r="I34" s="72"/>
      <c r="J34" s="72"/>
      <c r="K34" s="72"/>
    </row>
    <row r="35" spans="8:11">
      <c r="H35" s="72"/>
      <c r="I35" s="72"/>
      <c r="J35" s="72"/>
      <c r="K35" s="72"/>
    </row>
  </sheetData>
  <mergeCells count="3">
    <mergeCell ref="A2:A5"/>
    <mergeCell ref="B2:L5"/>
    <mergeCell ref="B7:C7"/>
  </mergeCells>
  <pageMargins left="0.7" right="0.7" top="0.75" bottom="0.75" header="0.3" footer="0.3"/>
  <pageSetup orientation="portrait"/>
  <ignoredErrors>
    <ignoredError sqref="F10:F20" formula="1"/>
  </ignoredErrors>
  <extLst>
    <ext xmlns:mx="http://schemas.microsoft.com/office/mac/excel/2008/main" uri="{64002731-A6B0-56B0-2670-7721B7C09600}">
      <mx:PLV Mode="0" OnePage="0" WScale="0"/>
    </ext>
  </extLs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L35"/>
  <sheetViews>
    <sheetView showGridLines="0" topLeftCell="A6" workbookViewId="0">
      <selection activeCell="H22" sqref="H22"/>
    </sheetView>
  </sheetViews>
  <sheetFormatPr baseColWidth="10" defaultColWidth="23.5" defaultRowHeight="14"/>
  <cols>
    <col min="1" max="1" width="20.83203125" style="8" customWidth="1"/>
    <col min="2" max="3" width="19.5" style="1" customWidth="1"/>
    <col min="4" max="4" width="19.5" style="69" customWidth="1"/>
    <col min="5" max="6" width="19.5" style="1" customWidth="1"/>
    <col min="7" max="7" width="20" style="1" customWidth="1"/>
    <col min="8" max="10" width="19.5" style="8" customWidth="1"/>
    <col min="11" max="11" width="20" style="8" customWidth="1"/>
    <col min="12" max="12" width="66" style="8" customWidth="1"/>
    <col min="13" max="16384" width="23.5" style="8"/>
  </cols>
  <sheetData>
    <row r="1" spans="1:12" ht="24.75" customHeight="1">
      <c r="A1" s="28" t="s">
        <v>363</v>
      </c>
      <c r="B1" s="22" t="s">
        <v>513</v>
      </c>
      <c r="C1" s="23"/>
      <c r="D1" s="67"/>
      <c r="E1" s="23"/>
      <c r="F1" s="23"/>
      <c r="G1" s="23"/>
      <c r="H1" s="23"/>
      <c r="I1" s="23"/>
      <c r="J1" s="23"/>
      <c r="K1" s="23"/>
    </row>
    <row r="2" spans="1:12" ht="30" customHeight="1">
      <c r="A2" s="142" t="s">
        <v>364</v>
      </c>
      <c r="B2" s="143" t="s">
        <v>525</v>
      </c>
      <c r="C2" s="143"/>
      <c r="D2" s="143"/>
      <c r="E2" s="143"/>
      <c r="F2" s="143"/>
      <c r="G2" s="143"/>
      <c r="H2" s="143"/>
      <c r="I2" s="143"/>
      <c r="J2" s="143"/>
      <c r="K2" s="143"/>
      <c r="L2" s="143"/>
    </row>
    <row r="3" spans="1:12">
      <c r="A3" s="142"/>
      <c r="B3" s="143"/>
      <c r="C3" s="143"/>
      <c r="D3" s="143"/>
      <c r="E3" s="143"/>
      <c r="F3" s="143"/>
      <c r="G3" s="143"/>
      <c r="H3" s="143"/>
      <c r="I3" s="143"/>
      <c r="J3" s="143"/>
      <c r="K3" s="143"/>
      <c r="L3" s="143"/>
    </row>
    <row r="4" spans="1:12">
      <c r="A4" s="142"/>
      <c r="B4" s="143"/>
      <c r="C4" s="143"/>
      <c r="D4" s="143"/>
      <c r="E4" s="143"/>
      <c r="F4" s="143"/>
      <c r="G4" s="143"/>
      <c r="H4" s="143"/>
      <c r="I4" s="143"/>
      <c r="J4" s="143"/>
      <c r="K4" s="143"/>
      <c r="L4" s="143"/>
    </row>
    <row r="5" spans="1:12" ht="92.25" customHeight="1">
      <c r="A5" s="142"/>
      <c r="B5" s="143"/>
      <c r="C5" s="143"/>
      <c r="D5" s="143"/>
      <c r="E5" s="143"/>
      <c r="F5" s="143"/>
      <c r="G5" s="143"/>
      <c r="H5" s="143"/>
      <c r="I5" s="143"/>
      <c r="J5" s="143"/>
      <c r="K5" s="143"/>
      <c r="L5" s="143"/>
    </row>
    <row r="6" spans="1:12" s="21" customFormat="1" ht="36" customHeight="1">
      <c r="A6" s="19"/>
      <c r="B6" s="20"/>
      <c r="C6" s="20"/>
      <c r="D6" s="68"/>
      <c r="E6" s="20"/>
      <c r="F6" s="20"/>
      <c r="G6" s="20"/>
      <c r="H6" s="20"/>
      <c r="I6" s="20"/>
      <c r="J6" s="20"/>
      <c r="K6" s="20"/>
      <c r="L6" s="20"/>
    </row>
    <row r="7" spans="1:12" ht="15" customHeight="1">
      <c r="B7" s="144" t="s">
        <v>504</v>
      </c>
      <c r="C7" s="145"/>
    </row>
    <row r="8" spans="1:12" ht="85.5" customHeight="1">
      <c r="A8" s="15" t="s">
        <v>500</v>
      </c>
      <c r="B8" s="15" t="s">
        <v>515</v>
      </c>
      <c r="C8" s="15" t="s">
        <v>517</v>
      </c>
      <c r="D8" s="70" t="s">
        <v>518</v>
      </c>
      <c r="E8" s="16" t="s">
        <v>519</v>
      </c>
      <c r="F8" s="16" t="s">
        <v>516</v>
      </c>
      <c r="G8" s="16" t="s">
        <v>523</v>
      </c>
      <c r="H8" s="18" t="s">
        <v>520</v>
      </c>
      <c r="I8" s="18" t="s">
        <v>655</v>
      </c>
      <c r="J8" s="18" t="s">
        <v>656</v>
      </c>
      <c r="K8" s="18" t="s">
        <v>524</v>
      </c>
      <c r="L8" s="16" t="s">
        <v>0</v>
      </c>
    </row>
    <row r="9" spans="1:12">
      <c r="A9" s="34" t="s">
        <v>578</v>
      </c>
      <c r="B9" s="77">
        <v>43466</v>
      </c>
      <c r="C9" s="77">
        <v>43496</v>
      </c>
      <c r="D9" s="33" t="s">
        <v>618</v>
      </c>
      <c r="E9" s="75">
        <v>4959</v>
      </c>
      <c r="F9" s="31">
        <f>E9*1000/(31*24*3600)</f>
        <v>1.851478494623656</v>
      </c>
      <c r="G9" s="39" t="s">
        <v>619</v>
      </c>
      <c r="H9" s="82" t="s">
        <v>618</v>
      </c>
      <c r="I9" s="87" t="s">
        <v>618</v>
      </c>
      <c r="J9" s="90" t="s">
        <v>618</v>
      </c>
      <c r="K9" s="32" t="s">
        <v>618</v>
      </c>
      <c r="L9" s="38" t="s">
        <v>622</v>
      </c>
    </row>
    <row r="10" spans="1:12">
      <c r="A10" s="34" t="s">
        <v>578</v>
      </c>
      <c r="B10" s="77">
        <v>43497</v>
      </c>
      <c r="C10" s="77">
        <v>43524</v>
      </c>
      <c r="D10" s="33" t="s">
        <v>618</v>
      </c>
      <c r="E10" s="75">
        <v>4435</v>
      </c>
      <c r="F10" s="31">
        <f>E10*1000/(28*24*3600)</f>
        <v>1.8332506613756614</v>
      </c>
      <c r="G10" s="39" t="s">
        <v>619</v>
      </c>
      <c r="H10" s="82" t="s">
        <v>618</v>
      </c>
      <c r="I10" s="87" t="s">
        <v>618</v>
      </c>
      <c r="J10" s="90" t="s">
        <v>618</v>
      </c>
      <c r="K10" s="32" t="s">
        <v>618</v>
      </c>
      <c r="L10" s="38" t="s">
        <v>622</v>
      </c>
    </row>
    <row r="11" spans="1:12">
      <c r="A11" s="34" t="s">
        <v>578</v>
      </c>
      <c r="B11" s="77">
        <v>43525</v>
      </c>
      <c r="C11" s="77">
        <v>43555</v>
      </c>
      <c r="D11" s="33" t="s">
        <v>618</v>
      </c>
      <c r="E11" s="75">
        <v>4056</v>
      </c>
      <c r="F11" s="31">
        <f>E11*1000/(31*24*3600)</f>
        <v>1.5143369175627239</v>
      </c>
      <c r="G11" s="39" t="s">
        <v>619</v>
      </c>
      <c r="H11" s="82" t="s">
        <v>618</v>
      </c>
      <c r="I11" s="87" t="s">
        <v>618</v>
      </c>
      <c r="J11" s="90" t="s">
        <v>618</v>
      </c>
      <c r="K11" s="32" t="s">
        <v>618</v>
      </c>
      <c r="L11" s="38" t="s">
        <v>622</v>
      </c>
    </row>
    <row r="12" spans="1:12">
      <c r="A12" s="34" t="s">
        <v>578</v>
      </c>
      <c r="B12" s="77">
        <v>43556</v>
      </c>
      <c r="C12" s="77">
        <v>43585</v>
      </c>
      <c r="D12" s="33" t="s">
        <v>618</v>
      </c>
      <c r="E12" s="75">
        <v>10089</v>
      </c>
      <c r="F12" s="31">
        <f>E12*1000/(30*24*3600)</f>
        <v>3.8923611111111112</v>
      </c>
      <c r="G12" s="39" t="s">
        <v>619</v>
      </c>
      <c r="H12" s="82" t="s">
        <v>618</v>
      </c>
      <c r="I12" s="87" t="s">
        <v>618</v>
      </c>
      <c r="J12" s="90" t="s">
        <v>618</v>
      </c>
      <c r="K12" s="32" t="s">
        <v>618</v>
      </c>
      <c r="L12" s="38" t="s">
        <v>622</v>
      </c>
    </row>
    <row r="13" spans="1:12">
      <c r="A13" s="34" t="s">
        <v>578</v>
      </c>
      <c r="B13" s="77">
        <v>43586</v>
      </c>
      <c r="C13" s="77">
        <v>43616</v>
      </c>
      <c r="D13" s="33" t="s">
        <v>618</v>
      </c>
      <c r="E13" s="75">
        <v>4685</v>
      </c>
      <c r="F13" s="31">
        <f t="shared" ref="F13" si="0">E13*1000/(31*24*3600)</f>
        <v>1.749178614097969</v>
      </c>
      <c r="G13" s="39" t="s">
        <v>619</v>
      </c>
      <c r="H13" s="82" t="s">
        <v>618</v>
      </c>
      <c r="I13" s="87" t="s">
        <v>618</v>
      </c>
      <c r="J13" s="90" t="s">
        <v>618</v>
      </c>
      <c r="K13" s="32" t="s">
        <v>618</v>
      </c>
      <c r="L13" s="38" t="s">
        <v>622</v>
      </c>
    </row>
    <row r="14" spans="1:12">
      <c r="A14" s="34" t="s">
        <v>578</v>
      </c>
      <c r="B14" s="77">
        <v>43617</v>
      </c>
      <c r="C14" s="77">
        <v>43646</v>
      </c>
      <c r="D14" s="33" t="s">
        <v>618</v>
      </c>
      <c r="E14" s="75">
        <v>1920</v>
      </c>
      <c r="F14" s="31">
        <f>E14*1000/(30*24*3600)</f>
        <v>0.7407407407407407</v>
      </c>
      <c r="G14" s="39" t="s">
        <v>619</v>
      </c>
      <c r="H14" s="82" t="s">
        <v>618</v>
      </c>
      <c r="I14" s="87" t="s">
        <v>618</v>
      </c>
      <c r="J14" s="90" t="s">
        <v>618</v>
      </c>
      <c r="K14" s="32" t="s">
        <v>618</v>
      </c>
      <c r="L14" s="38" t="s">
        <v>622</v>
      </c>
    </row>
    <row r="15" spans="1:12">
      <c r="A15" s="34" t="s">
        <v>578</v>
      </c>
      <c r="B15" s="77">
        <v>43647</v>
      </c>
      <c r="C15" s="77">
        <v>43677</v>
      </c>
      <c r="D15" s="33">
        <v>4200</v>
      </c>
      <c r="E15" s="36">
        <v>1818</v>
      </c>
      <c r="F15" s="31">
        <f>E15*1000/(31*24*3600)</f>
        <v>0.67876344086021501</v>
      </c>
      <c r="G15" s="39" t="s">
        <v>619</v>
      </c>
      <c r="H15" s="77">
        <v>43667</v>
      </c>
      <c r="I15" s="93">
        <v>9</v>
      </c>
      <c r="J15" s="89">
        <v>8</v>
      </c>
      <c r="K15" s="32" t="s">
        <v>618</v>
      </c>
      <c r="L15" s="11" t="s">
        <v>622</v>
      </c>
    </row>
    <row r="16" spans="1:12">
      <c r="A16" s="34" t="s">
        <v>578</v>
      </c>
      <c r="B16" s="77">
        <v>43678</v>
      </c>
      <c r="C16" s="77">
        <v>43708</v>
      </c>
      <c r="D16" s="33" t="s">
        <v>618</v>
      </c>
      <c r="E16" s="36" t="s">
        <v>618</v>
      </c>
      <c r="F16" s="31" t="s">
        <v>618</v>
      </c>
      <c r="G16" s="39" t="s">
        <v>619</v>
      </c>
      <c r="H16" s="82" t="s">
        <v>618</v>
      </c>
      <c r="I16" s="87" t="s">
        <v>618</v>
      </c>
      <c r="J16" s="90" t="s">
        <v>618</v>
      </c>
      <c r="K16" s="32" t="s">
        <v>618</v>
      </c>
      <c r="L16" s="38"/>
    </row>
    <row r="17" spans="1:12">
      <c r="A17" s="34" t="s">
        <v>578</v>
      </c>
      <c r="B17" s="77">
        <v>43709</v>
      </c>
      <c r="C17" s="77">
        <v>43738</v>
      </c>
      <c r="D17" s="33" t="s">
        <v>618</v>
      </c>
      <c r="E17" s="36" t="s">
        <v>618</v>
      </c>
      <c r="F17" s="31" t="s">
        <v>618</v>
      </c>
      <c r="G17" s="39" t="s">
        <v>619</v>
      </c>
      <c r="H17" s="82" t="s">
        <v>618</v>
      </c>
      <c r="I17" s="87" t="s">
        <v>618</v>
      </c>
      <c r="J17" s="90" t="s">
        <v>618</v>
      </c>
      <c r="K17" s="32" t="s">
        <v>618</v>
      </c>
      <c r="L17" s="38"/>
    </row>
    <row r="18" spans="1:12">
      <c r="A18" s="34" t="s">
        <v>578</v>
      </c>
      <c r="B18" s="77">
        <v>43739</v>
      </c>
      <c r="C18" s="77">
        <v>43769</v>
      </c>
      <c r="D18" s="33" t="s">
        <v>618</v>
      </c>
      <c r="E18" s="30" t="s">
        <v>618</v>
      </c>
      <c r="F18" s="31" t="s">
        <v>618</v>
      </c>
      <c r="G18" s="39" t="s">
        <v>619</v>
      </c>
      <c r="H18" s="82" t="s">
        <v>618</v>
      </c>
      <c r="I18" s="87" t="s">
        <v>618</v>
      </c>
      <c r="J18" s="90" t="s">
        <v>618</v>
      </c>
      <c r="K18" s="32" t="s">
        <v>618</v>
      </c>
      <c r="L18" s="38"/>
    </row>
    <row r="19" spans="1:12">
      <c r="A19" s="34" t="s">
        <v>578</v>
      </c>
      <c r="B19" s="77">
        <v>43770</v>
      </c>
      <c r="C19" s="77">
        <v>43799</v>
      </c>
      <c r="D19" s="33" t="s">
        <v>618</v>
      </c>
      <c r="E19" s="30" t="s">
        <v>618</v>
      </c>
      <c r="F19" s="31" t="s">
        <v>618</v>
      </c>
      <c r="G19" s="39" t="s">
        <v>619</v>
      </c>
      <c r="H19" s="82" t="s">
        <v>618</v>
      </c>
      <c r="I19" s="87" t="s">
        <v>618</v>
      </c>
      <c r="J19" s="90" t="s">
        <v>618</v>
      </c>
      <c r="K19" s="32" t="s">
        <v>618</v>
      </c>
      <c r="L19" s="38"/>
    </row>
    <row r="20" spans="1:12">
      <c r="A20" s="34" t="s">
        <v>578</v>
      </c>
      <c r="B20" s="77">
        <v>43800</v>
      </c>
      <c r="C20" s="77">
        <v>43830</v>
      </c>
      <c r="D20" s="33" t="s">
        <v>618</v>
      </c>
      <c r="E20" s="33" t="s">
        <v>618</v>
      </c>
      <c r="F20" s="31" t="s">
        <v>618</v>
      </c>
      <c r="G20" s="39" t="s">
        <v>619</v>
      </c>
      <c r="H20" s="82" t="s">
        <v>618</v>
      </c>
      <c r="I20" s="87" t="s">
        <v>618</v>
      </c>
      <c r="J20" s="90" t="s">
        <v>618</v>
      </c>
      <c r="K20" s="32" t="s">
        <v>618</v>
      </c>
      <c r="L20" s="38"/>
    </row>
    <row r="21" spans="1:12">
      <c r="A21" s="11"/>
      <c r="B21" s="78"/>
      <c r="C21" s="78"/>
      <c r="D21" s="48"/>
      <c r="E21" s="2"/>
      <c r="F21" s="2"/>
      <c r="G21" s="2"/>
      <c r="H21" s="82"/>
      <c r="I21" s="87"/>
      <c r="J21" s="90"/>
      <c r="K21" s="32"/>
      <c r="L21" s="11"/>
    </row>
    <row r="22" spans="1:12">
      <c r="A22" s="11"/>
      <c r="B22" s="78"/>
      <c r="C22" s="78"/>
      <c r="D22" s="48"/>
      <c r="E22" s="2"/>
      <c r="F22" s="2"/>
      <c r="G22" s="2"/>
      <c r="H22" s="82"/>
      <c r="I22" s="87"/>
      <c r="J22" s="90"/>
      <c r="K22" s="32"/>
      <c r="L22" s="11"/>
    </row>
    <row r="23" spans="1:12">
      <c r="A23" s="11"/>
      <c r="B23" s="78"/>
      <c r="C23" s="78"/>
      <c r="D23" s="48"/>
      <c r="E23" s="2"/>
      <c r="F23" s="2"/>
      <c r="G23" s="2"/>
      <c r="H23" s="82"/>
      <c r="I23" s="87"/>
      <c r="J23" s="90"/>
      <c r="K23" s="32"/>
      <c r="L23" s="11"/>
    </row>
    <row r="24" spans="1:12">
      <c r="A24" s="11"/>
      <c r="B24" s="78"/>
      <c r="C24" s="78"/>
      <c r="D24" s="48"/>
      <c r="E24" s="2"/>
      <c r="F24" s="2"/>
      <c r="G24" s="2"/>
      <c r="H24" s="82"/>
      <c r="I24" s="87"/>
      <c r="J24" s="90"/>
      <c r="K24" s="32"/>
      <c r="L24" s="11"/>
    </row>
    <row r="25" spans="1:12">
      <c r="A25" s="11"/>
      <c r="B25" s="78"/>
      <c r="C25" s="78"/>
      <c r="D25" s="48"/>
      <c r="E25" s="2"/>
      <c r="F25" s="2"/>
      <c r="G25" s="2"/>
      <c r="H25" s="82"/>
      <c r="I25" s="87"/>
      <c r="J25" s="90"/>
      <c r="K25" s="32"/>
      <c r="L25" s="11"/>
    </row>
    <row r="26" spans="1:12">
      <c r="A26" s="11"/>
      <c r="B26" s="78"/>
      <c r="C26" s="78"/>
      <c r="D26" s="48"/>
      <c r="E26" s="2"/>
      <c r="F26" s="2"/>
      <c r="G26" s="2"/>
      <c r="H26" s="82"/>
      <c r="I26" s="87"/>
      <c r="J26" s="90"/>
      <c r="K26" s="32"/>
      <c r="L26" s="11"/>
    </row>
    <row r="27" spans="1:12">
      <c r="A27" s="11"/>
      <c r="B27" s="78"/>
      <c r="C27" s="78"/>
      <c r="D27" s="48"/>
      <c r="E27" s="2"/>
      <c r="F27" s="2"/>
      <c r="G27" s="2"/>
      <c r="H27" s="82"/>
      <c r="I27" s="87"/>
      <c r="J27" s="90"/>
      <c r="K27" s="32"/>
      <c r="L27" s="11"/>
    </row>
    <row r="28" spans="1:12">
      <c r="A28" s="11"/>
      <c r="B28" s="78"/>
      <c r="C28" s="78"/>
      <c r="D28" s="48"/>
      <c r="E28" s="2"/>
      <c r="F28" s="2"/>
      <c r="G28" s="2"/>
      <c r="H28" s="82"/>
      <c r="I28" s="87"/>
      <c r="J28" s="90"/>
      <c r="K28" s="32"/>
      <c r="L28" s="11"/>
    </row>
    <row r="29" spans="1:12">
      <c r="A29" s="11"/>
      <c r="B29" s="78"/>
      <c r="C29" s="78"/>
      <c r="D29" s="48"/>
      <c r="E29" s="2"/>
      <c r="F29" s="2"/>
      <c r="G29" s="2"/>
      <c r="H29" s="82"/>
      <c r="I29" s="87"/>
      <c r="J29" s="90"/>
      <c r="K29" s="32"/>
      <c r="L29" s="11"/>
    </row>
    <row r="30" spans="1:12">
      <c r="A30" s="11"/>
      <c r="B30" s="78"/>
      <c r="C30" s="78"/>
      <c r="D30" s="48"/>
      <c r="E30" s="2"/>
      <c r="F30" s="2"/>
      <c r="G30" s="2"/>
      <c r="H30" s="82"/>
      <c r="I30" s="87"/>
      <c r="J30" s="90"/>
      <c r="K30" s="32"/>
      <c r="L30" s="11"/>
    </row>
    <row r="31" spans="1:12">
      <c r="A31" s="11"/>
      <c r="B31" s="78"/>
      <c r="C31" s="78"/>
      <c r="D31" s="48"/>
      <c r="E31" s="2"/>
      <c r="F31" s="2"/>
      <c r="G31" s="2"/>
      <c r="H31" s="82"/>
      <c r="I31" s="87"/>
      <c r="J31" s="90"/>
      <c r="K31" s="32"/>
      <c r="L31" s="11"/>
    </row>
    <row r="32" spans="1:12">
      <c r="H32" s="72"/>
      <c r="I32" s="72"/>
      <c r="J32" s="72"/>
      <c r="K32" s="72"/>
    </row>
    <row r="33" spans="8:11">
      <c r="H33" s="72"/>
      <c r="I33" s="72"/>
      <c r="J33" s="72"/>
      <c r="K33" s="72"/>
    </row>
    <row r="34" spans="8:11">
      <c r="H34" s="72"/>
      <c r="I34" s="72"/>
      <c r="J34" s="72"/>
      <c r="K34" s="72"/>
    </row>
    <row r="35" spans="8:11">
      <c r="H35" s="72"/>
      <c r="I35" s="72"/>
      <c r="J35" s="72"/>
      <c r="K35" s="72"/>
    </row>
  </sheetData>
  <mergeCells count="3">
    <mergeCell ref="A2:A5"/>
    <mergeCell ref="B2:L5"/>
    <mergeCell ref="B7:C7"/>
  </mergeCells>
  <pageMargins left="0.7" right="0.7" top="0.75" bottom="0.75" header="0.3" footer="0.3"/>
  <pageSetup orientation="portrait"/>
  <ignoredErrors>
    <ignoredError sqref="F10:F15" formula="1"/>
  </ignoredErrors>
  <extLst>
    <ext xmlns:mx="http://schemas.microsoft.com/office/mac/excel/2008/main" uri="{64002731-A6B0-56B0-2670-7721B7C09600}">
      <mx:PLV Mode="0" OnePage="0" WScale="0"/>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L35"/>
  <sheetViews>
    <sheetView showGridLines="0" topLeftCell="B6" workbookViewId="0">
      <selection activeCell="J21" sqref="J21"/>
    </sheetView>
  </sheetViews>
  <sheetFormatPr baseColWidth="10" defaultColWidth="23.5" defaultRowHeight="14"/>
  <cols>
    <col min="1" max="1" width="20.83203125" style="8" customWidth="1"/>
    <col min="2" max="3" width="19.5" style="1" customWidth="1"/>
    <col min="4" max="4" width="19.5" style="69" customWidth="1"/>
    <col min="5" max="6" width="19.5" style="1" customWidth="1"/>
    <col min="7" max="7" width="20" style="1" customWidth="1"/>
    <col min="8" max="10" width="19.5" style="8" customWidth="1"/>
    <col min="11" max="11" width="20" style="8" customWidth="1"/>
    <col min="12" max="12" width="67.5" style="8" customWidth="1"/>
    <col min="13" max="16384" width="23.5" style="8"/>
  </cols>
  <sheetData>
    <row r="1" spans="1:12" ht="24.75" customHeight="1">
      <c r="A1" s="28" t="s">
        <v>363</v>
      </c>
      <c r="B1" s="22" t="s">
        <v>513</v>
      </c>
      <c r="C1" s="23"/>
      <c r="D1" s="67"/>
      <c r="E1" s="23"/>
      <c r="F1" s="23"/>
      <c r="G1" s="23"/>
      <c r="H1" s="23"/>
      <c r="I1" s="23"/>
      <c r="J1" s="23"/>
      <c r="K1" s="23"/>
    </row>
    <row r="2" spans="1:12" ht="30" customHeight="1">
      <c r="A2" s="142" t="s">
        <v>364</v>
      </c>
      <c r="B2" s="143" t="s">
        <v>525</v>
      </c>
      <c r="C2" s="143"/>
      <c r="D2" s="143"/>
      <c r="E2" s="143"/>
      <c r="F2" s="143"/>
      <c r="G2" s="143"/>
      <c r="H2" s="143"/>
      <c r="I2" s="143"/>
      <c r="J2" s="143"/>
      <c r="K2" s="143"/>
      <c r="L2" s="143"/>
    </row>
    <row r="3" spans="1:12">
      <c r="A3" s="142"/>
      <c r="B3" s="143"/>
      <c r="C3" s="143"/>
      <c r="D3" s="143"/>
      <c r="E3" s="143"/>
      <c r="F3" s="143"/>
      <c r="G3" s="143"/>
      <c r="H3" s="143"/>
      <c r="I3" s="143"/>
      <c r="J3" s="143"/>
      <c r="K3" s="143"/>
      <c r="L3" s="143"/>
    </row>
    <row r="4" spans="1:12">
      <c r="A4" s="142"/>
      <c r="B4" s="143"/>
      <c r="C4" s="143"/>
      <c r="D4" s="143"/>
      <c r="E4" s="143"/>
      <c r="F4" s="143"/>
      <c r="G4" s="143"/>
      <c r="H4" s="143"/>
      <c r="I4" s="143"/>
      <c r="J4" s="143"/>
      <c r="K4" s="143"/>
      <c r="L4" s="143"/>
    </row>
    <row r="5" spans="1:12" ht="92.25" customHeight="1">
      <c r="A5" s="142"/>
      <c r="B5" s="143"/>
      <c r="C5" s="143"/>
      <c r="D5" s="143"/>
      <c r="E5" s="143"/>
      <c r="F5" s="143"/>
      <c r="G5" s="143"/>
      <c r="H5" s="143"/>
      <c r="I5" s="143"/>
      <c r="J5" s="143"/>
      <c r="K5" s="143"/>
      <c r="L5" s="143"/>
    </row>
    <row r="6" spans="1:12" s="21" customFormat="1" ht="36" customHeight="1">
      <c r="A6" s="19"/>
      <c r="B6" s="20"/>
      <c r="C6" s="20"/>
      <c r="D6" s="68"/>
      <c r="E6" s="20"/>
      <c r="F6" s="20"/>
      <c r="G6" s="20"/>
      <c r="H6" s="20"/>
      <c r="I6" s="20"/>
      <c r="J6" s="20"/>
      <c r="K6" s="20"/>
      <c r="L6" s="20"/>
    </row>
    <row r="7" spans="1:12" ht="15" customHeight="1">
      <c r="B7" s="144" t="s">
        <v>504</v>
      </c>
      <c r="C7" s="145"/>
    </row>
    <row r="8" spans="1:12" ht="85.5" customHeight="1">
      <c r="A8" s="15" t="s">
        <v>500</v>
      </c>
      <c r="B8" s="15" t="s">
        <v>515</v>
      </c>
      <c r="C8" s="15" t="s">
        <v>517</v>
      </c>
      <c r="D8" s="70" t="s">
        <v>518</v>
      </c>
      <c r="E8" s="16" t="s">
        <v>519</v>
      </c>
      <c r="F8" s="16" t="s">
        <v>516</v>
      </c>
      <c r="G8" s="16" t="s">
        <v>523</v>
      </c>
      <c r="H8" s="18" t="s">
        <v>520</v>
      </c>
      <c r="I8" s="18" t="s">
        <v>655</v>
      </c>
      <c r="J8" s="18" t="s">
        <v>656</v>
      </c>
      <c r="K8" s="18" t="s">
        <v>524</v>
      </c>
      <c r="L8" s="16" t="s">
        <v>0</v>
      </c>
    </row>
    <row r="9" spans="1:12">
      <c r="A9" s="34" t="s">
        <v>579</v>
      </c>
      <c r="B9" s="77">
        <v>43466</v>
      </c>
      <c r="C9" s="77">
        <v>43496</v>
      </c>
      <c r="D9" s="33" t="s">
        <v>618</v>
      </c>
      <c r="E9" s="75">
        <v>11762</v>
      </c>
      <c r="F9" s="31">
        <f>E9*1000/(31*24*3600)</f>
        <v>4.3914277180406209</v>
      </c>
      <c r="G9" s="39" t="s">
        <v>619</v>
      </c>
      <c r="H9" s="82" t="s">
        <v>618</v>
      </c>
      <c r="I9" s="87" t="s">
        <v>618</v>
      </c>
      <c r="J9" s="90" t="s">
        <v>618</v>
      </c>
      <c r="K9" s="32" t="s">
        <v>618</v>
      </c>
      <c r="L9" s="38" t="s">
        <v>622</v>
      </c>
    </row>
    <row r="10" spans="1:12">
      <c r="A10" s="34" t="s">
        <v>579</v>
      </c>
      <c r="B10" s="77">
        <v>43497</v>
      </c>
      <c r="C10" s="77">
        <v>43524</v>
      </c>
      <c r="D10" s="33" t="s">
        <v>618</v>
      </c>
      <c r="E10" s="75">
        <v>8722</v>
      </c>
      <c r="F10" s="31">
        <f>E10*1000/(28*24*3600)</f>
        <v>3.605324074074074</v>
      </c>
      <c r="G10" s="39" t="s">
        <v>619</v>
      </c>
      <c r="H10" s="82" t="s">
        <v>618</v>
      </c>
      <c r="I10" s="87" t="s">
        <v>618</v>
      </c>
      <c r="J10" s="90" t="s">
        <v>618</v>
      </c>
      <c r="K10" s="32" t="s">
        <v>618</v>
      </c>
      <c r="L10" s="38" t="s">
        <v>622</v>
      </c>
    </row>
    <row r="11" spans="1:12">
      <c r="A11" s="34" t="s">
        <v>579</v>
      </c>
      <c r="B11" s="77">
        <v>43525</v>
      </c>
      <c r="C11" s="77">
        <v>43555</v>
      </c>
      <c r="D11" s="33" t="s">
        <v>618</v>
      </c>
      <c r="E11" s="75">
        <v>13230</v>
      </c>
      <c r="F11" s="31">
        <f>E11*1000/(31*24*3600)</f>
        <v>4.939516129032258</v>
      </c>
      <c r="G11" s="39" t="s">
        <v>619</v>
      </c>
      <c r="H11" s="82" t="s">
        <v>618</v>
      </c>
      <c r="I11" s="87" t="s">
        <v>618</v>
      </c>
      <c r="J11" s="90" t="s">
        <v>618</v>
      </c>
      <c r="K11" s="32" t="s">
        <v>618</v>
      </c>
      <c r="L11" s="38" t="s">
        <v>622</v>
      </c>
    </row>
    <row r="12" spans="1:12">
      <c r="A12" s="34" t="s">
        <v>579</v>
      </c>
      <c r="B12" s="77">
        <v>43556</v>
      </c>
      <c r="C12" s="77">
        <v>43585</v>
      </c>
      <c r="D12" s="33" t="s">
        <v>618</v>
      </c>
      <c r="E12" s="75">
        <v>12636</v>
      </c>
      <c r="F12" s="31">
        <f>E12*1000/(30*24*3600)</f>
        <v>4.875</v>
      </c>
      <c r="G12" s="39" t="s">
        <v>619</v>
      </c>
      <c r="H12" s="82" t="s">
        <v>618</v>
      </c>
      <c r="I12" s="87" t="s">
        <v>618</v>
      </c>
      <c r="J12" s="90" t="s">
        <v>618</v>
      </c>
      <c r="K12" s="32" t="s">
        <v>618</v>
      </c>
      <c r="L12" s="38" t="s">
        <v>622</v>
      </c>
    </row>
    <row r="13" spans="1:12">
      <c r="A13" s="34" t="s">
        <v>579</v>
      </c>
      <c r="B13" s="77">
        <v>43586</v>
      </c>
      <c r="C13" s="77">
        <v>43616</v>
      </c>
      <c r="D13" s="33" t="s">
        <v>618</v>
      </c>
      <c r="E13" s="75">
        <v>15000</v>
      </c>
      <c r="F13" s="31">
        <f t="shared" ref="F13" si="0">E13*1000/(31*24*3600)</f>
        <v>5.6003584229390677</v>
      </c>
      <c r="G13" s="39" t="s">
        <v>619</v>
      </c>
      <c r="H13" s="82" t="s">
        <v>618</v>
      </c>
      <c r="I13" s="87" t="s">
        <v>618</v>
      </c>
      <c r="J13" s="90" t="s">
        <v>618</v>
      </c>
      <c r="K13" s="32" t="s">
        <v>618</v>
      </c>
      <c r="L13" s="38" t="s">
        <v>622</v>
      </c>
    </row>
    <row r="14" spans="1:12">
      <c r="A14" s="34" t="s">
        <v>579</v>
      </c>
      <c r="B14" s="77">
        <v>43617</v>
      </c>
      <c r="C14" s="77">
        <v>43646</v>
      </c>
      <c r="D14" s="33" t="s">
        <v>618</v>
      </c>
      <c r="E14" s="75">
        <v>19523</v>
      </c>
      <c r="F14" s="31">
        <f>E14*1000/(30*24*3600)</f>
        <v>7.5320216049382713</v>
      </c>
      <c r="G14" s="39" t="s">
        <v>619</v>
      </c>
      <c r="H14" s="82" t="s">
        <v>618</v>
      </c>
      <c r="I14" s="87" t="s">
        <v>618</v>
      </c>
      <c r="J14" s="90" t="s">
        <v>618</v>
      </c>
      <c r="K14" s="32" t="s">
        <v>618</v>
      </c>
      <c r="L14" s="38" t="s">
        <v>622</v>
      </c>
    </row>
    <row r="15" spans="1:12">
      <c r="A15" s="34" t="s">
        <v>579</v>
      </c>
      <c r="B15" s="77">
        <v>43647</v>
      </c>
      <c r="C15" s="77">
        <v>43677</v>
      </c>
      <c r="D15" s="33">
        <v>335910.16700000002</v>
      </c>
      <c r="E15" s="36">
        <v>19837</v>
      </c>
      <c r="F15" s="31">
        <f>E15*1000/(31*24*3600)</f>
        <v>7.4062873357228192</v>
      </c>
      <c r="G15" s="39" t="s">
        <v>619</v>
      </c>
      <c r="H15" s="82" t="s">
        <v>618</v>
      </c>
      <c r="I15" s="87" t="s">
        <v>618</v>
      </c>
      <c r="J15" s="90" t="s">
        <v>618</v>
      </c>
      <c r="K15" s="32" t="s">
        <v>618</v>
      </c>
      <c r="L15" s="11" t="s">
        <v>622</v>
      </c>
    </row>
    <row r="16" spans="1:12">
      <c r="A16" s="34" t="s">
        <v>579</v>
      </c>
      <c r="B16" s="77">
        <v>43678</v>
      </c>
      <c r="C16" s="77">
        <v>43708</v>
      </c>
      <c r="D16" s="33">
        <v>341068.04000000004</v>
      </c>
      <c r="E16" s="36">
        <v>5158</v>
      </c>
      <c r="F16" s="31">
        <f>E16*1000/(31*24*3600)</f>
        <v>1.9257765830346476</v>
      </c>
      <c r="G16" s="39" t="s">
        <v>619</v>
      </c>
      <c r="H16" s="82" t="s">
        <v>618</v>
      </c>
      <c r="I16" s="87" t="s">
        <v>618</v>
      </c>
      <c r="J16" s="90" t="s">
        <v>618</v>
      </c>
      <c r="K16" s="32" t="s">
        <v>618</v>
      </c>
      <c r="L16" s="11" t="s">
        <v>622</v>
      </c>
    </row>
    <row r="17" spans="1:12">
      <c r="A17" s="34" t="s">
        <v>579</v>
      </c>
      <c r="B17" s="77">
        <v>43709</v>
      </c>
      <c r="C17" s="77">
        <v>43738</v>
      </c>
      <c r="D17" s="33">
        <v>351659.04000000004</v>
      </c>
      <c r="E17" s="36">
        <v>10591</v>
      </c>
      <c r="F17" s="31">
        <f>E17*1000/(30*24*3600)</f>
        <v>4.086033950617284</v>
      </c>
      <c r="G17" s="39" t="s">
        <v>619</v>
      </c>
      <c r="H17" s="82" t="s">
        <v>618</v>
      </c>
      <c r="I17" s="87" t="s">
        <v>618</v>
      </c>
      <c r="J17" s="90" t="s">
        <v>618</v>
      </c>
      <c r="K17" s="32" t="s">
        <v>618</v>
      </c>
      <c r="L17" s="11" t="s">
        <v>622</v>
      </c>
    </row>
    <row r="18" spans="1:12">
      <c r="A18" s="34" t="s">
        <v>579</v>
      </c>
      <c r="B18" s="77">
        <v>43739</v>
      </c>
      <c r="C18" s="77">
        <v>43769</v>
      </c>
      <c r="D18" s="33">
        <v>371840.14</v>
      </c>
      <c r="E18" s="33">
        <v>20181</v>
      </c>
      <c r="F18" s="31">
        <f>E18*1000/(31*24*3600)</f>
        <v>7.5347222222222223</v>
      </c>
      <c r="G18" s="39" t="s">
        <v>619</v>
      </c>
      <c r="H18" s="82" t="s">
        <v>618</v>
      </c>
      <c r="I18" s="87" t="s">
        <v>618</v>
      </c>
      <c r="J18" s="90" t="s">
        <v>618</v>
      </c>
      <c r="K18" s="32" t="s">
        <v>618</v>
      </c>
      <c r="L18" s="11" t="s">
        <v>622</v>
      </c>
    </row>
    <row r="19" spans="1:12">
      <c r="A19" s="34" t="s">
        <v>579</v>
      </c>
      <c r="B19" s="77">
        <v>43770</v>
      </c>
      <c r="C19" s="77">
        <v>43799</v>
      </c>
      <c r="D19" s="33">
        <v>390374</v>
      </c>
      <c r="E19" s="33">
        <v>18534</v>
      </c>
      <c r="F19" s="31">
        <f>E19*1000/(30*24*3600)</f>
        <v>7.1504629629629628</v>
      </c>
      <c r="G19" s="39" t="s">
        <v>619</v>
      </c>
      <c r="H19" s="77">
        <v>43779</v>
      </c>
      <c r="I19" s="93">
        <v>25</v>
      </c>
      <c r="J19" s="89">
        <v>28</v>
      </c>
      <c r="K19" s="32" t="s">
        <v>618</v>
      </c>
      <c r="L19" s="11" t="s">
        <v>622</v>
      </c>
    </row>
    <row r="20" spans="1:12">
      <c r="A20" s="34" t="s">
        <v>579</v>
      </c>
      <c r="B20" s="77">
        <v>43800</v>
      </c>
      <c r="C20" s="77">
        <v>43830</v>
      </c>
      <c r="D20" s="33">
        <v>407708</v>
      </c>
      <c r="E20" s="33">
        <v>17334</v>
      </c>
      <c r="F20" s="31">
        <f>E20*1000/(31*24*3600)</f>
        <v>6.471774193548387</v>
      </c>
      <c r="G20" s="39" t="s">
        <v>619</v>
      </c>
      <c r="H20" s="82">
        <v>43814</v>
      </c>
      <c r="I20" s="87">
        <v>32.31</v>
      </c>
      <c r="J20" s="90">
        <v>27</v>
      </c>
      <c r="K20" s="32" t="s">
        <v>618</v>
      </c>
      <c r="L20" s="11" t="s">
        <v>622</v>
      </c>
    </row>
    <row r="21" spans="1:12">
      <c r="A21" s="11"/>
      <c r="B21" s="78"/>
      <c r="C21" s="78"/>
      <c r="D21" s="48"/>
      <c r="E21" s="2"/>
      <c r="F21" s="2"/>
      <c r="G21" s="2"/>
      <c r="H21" s="82"/>
      <c r="I21" s="87"/>
      <c r="J21" s="90"/>
      <c r="K21" s="32"/>
      <c r="L21" s="11"/>
    </row>
    <row r="22" spans="1:12">
      <c r="A22" s="11"/>
      <c r="B22" s="78"/>
      <c r="C22" s="78"/>
      <c r="D22" s="48"/>
      <c r="E22" s="2"/>
      <c r="F22" s="2"/>
      <c r="G22" s="2"/>
      <c r="H22" s="82"/>
      <c r="I22" s="87"/>
      <c r="J22" s="90"/>
      <c r="K22" s="32"/>
      <c r="L22" s="11"/>
    </row>
    <row r="23" spans="1:12">
      <c r="A23" s="11"/>
      <c r="B23" s="78"/>
      <c r="C23" s="78"/>
      <c r="D23" s="48"/>
      <c r="E23" s="2"/>
      <c r="F23" s="2"/>
      <c r="G23" s="2"/>
      <c r="H23" s="82"/>
      <c r="I23" s="87"/>
      <c r="J23" s="90"/>
      <c r="K23" s="32"/>
      <c r="L23" s="11"/>
    </row>
    <row r="24" spans="1:12">
      <c r="A24" s="11"/>
      <c r="B24" s="78"/>
      <c r="C24" s="78"/>
      <c r="D24" s="48"/>
      <c r="E24" s="2"/>
      <c r="F24" s="2"/>
      <c r="G24" s="2"/>
      <c r="H24" s="82"/>
      <c r="I24" s="87"/>
      <c r="J24" s="90"/>
      <c r="K24" s="32"/>
      <c r="L24" s="11"/>
    </row>
    <row r="25" spans="1:12">
      <c r="A25" s="11"/>
      <c r="B25" s="78"/>
      <c r="C25" s="78"/>
      <c r="D25" s="48"/>
      <c r="E25" s="2"/>
      <c r="F25" s="2"/>
      <c r="G25" s="2"/>
      <c r="H25" s="82"/>
      <c r="I25" s="87"/>
      <c r="J25" s="90"/>
      <c r="K25" s="32"/>
      <c r="L25" s="11"/>
    </row>
    <row r="26" spans="1:12">
      <c r="A26" s="11"/>
      <c r="B26" s="78"/>
      <c r="C26" s="78"/>
      <c r="D26" s="48"/>
      <c r="E26" s="2"/>
      <c r="F26" s="2"/>
      <c r="G26" s="2"/>
      <c r="H26" s="82"/>
      <c r="I26" s="87"/>
      <c r="J26" s="90"/>
      <c r="K26" s="32"/>
      <c r="L26" s="11"/>
    </row>
    <row r="27" spans="1:12">
      <c r="A27" s="11"/>
      <c r="B27" s="78"/>
      <c r="C27" s="78"/>
      <c r="D27" s="48"/>
      <c r="E27" s="2"/>
      <c r="F27" s="2"/>
      <c r="G27" s="2"/>
      <c r="H27" s="82"/>
      <c r="I27" s="87"/>
      <c r="J27" s="90"/>
      <c r="K27" s="32"/>
      <c r="L27" s="11"/>
    </row>
    <row r="28" spans="1:12">
      <c r="A28" s="11"/>
      <c r="B28" s="78"/>
      <c r="C28" s="78"/>
      <c r="D28" s="48"/>
      <c r="E28" s="2"/>
      <c r="F28" s="2"/>
      <c r="G28" s="2"/>
      <c r="H28" s="82"/>
      <c r="I28" s="87"/>
      <c r="J28" s="90"/>
      <c r="K28" s="32"/>
      <c r="L28" s="11"/>
    </row>
    <row r="29" spans="1:12">
      <c r="A29" s="11"/>
      <c r="B29" s="78"/>
      <c r="C29" s="78"/>
      <c r="D29" s="48"/>
      <c r="E29" s="2"/>
      <c r="F29" s="2"/>
      <c r="G29" s="2"/>
      <c r="H29" s="82"/>
      <c r="I29" s="87"/>
      <c r="J29" s="90"/>
      <c r="K29" s="32"/>
      <c r="L29" s="11"/>
    </row>
    <row r="30" spans="1:12">
      <c r="A30" s="11"/>
      <c r="B30" s="78"/>
      <c r="C30" s="78"/>
      <c r="D30" s="48"/>
      <c r="E30" s="2"/>
      <c r="F30" s="2"/>
      <c r="G30" s="2"/>
      <c r="H30" s="82"/>
      <c r="I30" s="87"/>
      <c r="J30" s="90"/>
      <c r="K30" s="32"/>
      <c r="L30" s="11"/>
    </row>
    <row r="31" spans="1:12">
      <c r="A31" s="11"/>
      <c r="B31" s="78"/>
      <c r="C31" s="78"/>
      <c r="D31" s="48"/>
      <c r="E31" s="2"/>
      <c r="F31" s="2"/>
      <c r="G31" s="2"/>
      <c r="H31" s="82"/>
      <c r="I31" s="87"/>
      <c r="J31" s="90"/>
      <c r="K31" s="32"/>
      <c r="L31" s="11"/>
    </row>
    <row r="32" spans="1:12">
      <c r="H32" s="72"/>
      <c r="I32" s="72"/>
      <c r="J32" s="72"/>
      <c r="K32" s="72"/>
    </row>
    <row r="33" spans="8:11">
      <c r="H33" s="72"/>
      <c r="I33" s="72"/>
      <c r="J33" s="72"/>
      <c r="K33" s="72"/>
    </row>
    <row r="34" spans="8:11">
      <c r="H34" s="72"/>
      <c r="I34" s="72"/>
      <c r="J34" s="72"/>
      <c r="K34" s="72"/>
    </row>
    <row r="35" spans="8:11">
      <c r="H35" s="72"/>
      <c r="I35" s="72"/>
      <c r="J35" s="72"/>
      <c r="K35" s="72"/>
    </row>
  </sheetData>
  <mergeCells count="3">
    <mergeCell ref="A2:A5"/>
    <mergeCell ref="B2:L5"/>
    <mergeCell ref="B7:C7"/>
  </mergeCells>
  <pageMargins left="0.7" right="0.7" top="0.75" bottom="0.75" header="0.3" footer="0.3"/>
  <pageSetup orientation="portrait"/>
  <ignoredErrors>
    <ignoredError sqref="F10:F20" formula="1"/>
  </ignoredErrors>
  <extLst>
    <ext xmlns:mx="http://schemas.microsoft.com/office/mac/excel/2008/main" uri="{64002731-A6B0-56B0-2670-7721B7C09600}">
      <mx:PLV Mode="0" OnePage="0" WScale="0"/>
    </ext>
  </extLs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L35"/>
  <sheetViews>
    <sheetView showGridLines="0" topLeftCell="A8" workbookViewId="0">
      <selection activeCell="H20" sqref="H20"/>
    </sheetView>
  </sheetViews>
  <sheetFormatPr baseColWidth="10" defaultColWidth="23.5" defaultRowHeight="14"/>
  <cols>
    <col min="1" max="1" width="20.83203125" style="8" customWidth="1"/>
    <col min="2" max="3" width="19.5" style="1" customWidth="1"/>
    <col min="4" max="4" width="19.5" style="69" customWidth="1"/>
    <col min="5" max="6" width="19.5" style="1" customWidth="1"/>
    <col min="7" max="7" width="20" style="1" customWidth="1"/>
    <col min="8" max="10" width="19.5" style="8" customWidth="1"/>
    <col min="11" max="11" width="20" style="8" customWidth="1"/>
    <col min="12" max="12" width="67.5" style="8" customWidth="1"/>
    <col min="13" max="16384" width="23.5" style="8"/>
  </cols>
  <sheetData>
    <row r="1" spans="1:12" ht="24.75" customHeight="1">
      <c r="A1" s="28" t="s">
        <v>363</v>
      </c>
      <c r="B1" s="22" t="s">
        <v>513</v>
      </c>
      <c r="C1" s="23"/>
      <c r="D1" s="67"/>
      <c r="E1" s="23"/>
      <c r="F1" s="23"/>
      <c r="G1" s="23"/>
      <c r="H1" s="23"/>
      <c r="I1" s="23"/>
      <c r="J1" s="23"/>
      <c r="K1" s="23"/>
    </row>
    <row r="2" spans="1:12" ht="30" customHeight="1">
      <c r="A2" s="142" t="s">
        <v>364</v>
      </c>
      <c r="B2" s="143" t="s">
        <v>525</v>
      </c>
      <c r="C2" s="143"/>
      <c r="D2" s="143"/>
      <c r="E2" s="143"/>
      <c r="F2" s="143"/>
      <c r="G2" s="143"/>
      <c r="H2" s="143"/>
      <c r="I2" s="143"/>
      <c r="J2" s="143"/>
      <c r="K2" s="143"/>
      <c r="L2" s="143"/>
    </row>
    <row r="3" spans="1:12">
      <c r="A3" s="142"/>
      <c r="B3" s="143"/>
      <c r="C3" s="143"/>
      <c r="D3" s="143"/>
      <c r="E3" s="143"/>
      <c r="F3" s="143"/>
      <c r="G3" s="143"/>
      <c r="H3" s="143"/>
      <c r="I3" s="143"/>
      <c r="J3" s="143"/>
      <c r="K3" s="143"/>
      <c r="L3" s="143"/>
    </row>
    <row r="4" spans="1:12">
      <c r="A4" s="142"/>
      <c r="B4" s="143"/>
      <c r="C4" s="143"/>
      <c r="D4" s="143"/>
      <c r="E4" s="143"/>
      <c r="F4" s="143"/>
      <c r="G4" s="143"/>
      <c r="H4" s="143"/>
      <c r="I4" s="143"/>
      <c r="J4" s="143"/>
      <c r="K4" s="143"/>
      <c r="L4" s="143"/>
    </row>
    <row r="5" spans="1:12" ht="92.25" customHeight="1">
      <c r="A5" s="142"/>
      <c r="B5" s="143"/>
      <c r="C5" s="143"/>
      <c r="D5" s="143"/>
      <c r="E5" s="143"/>
      <c r="F5" s="143"/>
      <c r="G5" s="143"/>
      <c r="H5" s="143"/>
      <c r="I5" s="143"/>
      <c r="J5" s="143"/>
      <c r="K5" s="143"/>
      <c r="L5" s="143"/>
    </row>
    <row r="6" spans="1:12" s="21" customFormat="1" ht="36" customHeight="1">
      <c r="A6" s="19"/>
      <c r="B6" s="20"/>
      <c r="C6" s="20"/>
      <c r="D6" s="68"/>
      <c r="E6" s="20"/>
      <c r="F6" s="20"/>
      <c r="G6" s="20"/>
      <c r="H6" s="20"/>
      <c r="I6" s="20"/>
      <c r="J6" s="20"/>
      <c r="K6" s="20"/>
      <c r="L6" s="20"/>
    </row>
    <row r="7" spans="1:12" ht="15" customHeight="1">
      <c r="B7" s="144" t="s">
        <v>504</v>
      </c>
      <c r="C7" s="145"/>
    </row>
    <row r="8" spans="1:12" ht="85.5" customHeight="1">
      <c r="A8" s="15" t="s">
        <v>500</v>
      </c>
      <c r="B8" s="15" t="s">
        <v>515</v>
      </c>
      <c r="C8" s="15" t="s">
        <v>517</v>
      </c>
      <c r="D8" s="70" t="s">
        <v>518</v>
      </c>
      <c r="E8" s="16" t="s">
        <v>519</v>
      </c>
      <c r="F8" s="16" t="s">
        <v>516</v>
      </c>
      <c r="G8" s="16" t="s">
        <v>523</v>
      </c>
      <c r="H8" s="18" t="s">
        <v>520</v>
      </c>
      <c r="I8" s="18" t="s">
        <v>655</v>
      </c>
      <c r="J8" s="18" t="s">
        <v>656</v>
      </c>
      <c r="K8" s="18" t="s">
        <v>524</v>
      </c>
      <c r="L8" s="16" t="s">
        <v>0</v>
      </c>
    </row>
    <row r="9" spans="1:12">
      <c r="A9" s="34" t="s">
        <v>577</v>
      </c>
      <c r="B9" s="77">
        <v>43466</v>
      </c>
      <c r="C9" s="77">
        <v>43496</v>
      </c>
      <c r="D9" s="33" t="s">
        <v>618</v>
      </c>
      <c r="E9" s="36">
        <v>17151</v>
      </c>
      <c r="F9" s="31">
        <f>E9*1000/(31*24*3600)</f>
        <v>6.4034498207885306</v>
      </c>
      <c r="G9" s="39" t="s">
        <v>619</v>
      </c>
      <c r="H9" s="82" t="s">
        <v>618</v>
      </c>
      <c r="I9" s="87" t="s">
        <v>618</v>
      </c>
      <c r="J9" s="90" t="s">
        <v>618</v>
      </c>
      <c r="K9" s="32" t="s">
        <v>618</v>
      </c>
      <c r="L9" s="38" t="s">
        <v>622</v>
      </c>
    </row>
    <row r="10" spans="1:12">
      <c r="A10" s="34" t="s">
        <v>577</v>
      </c>
      <c r="B10" s="77">
        <v>43497</v>
      </c>
      <c r="C10" s="77">
        <v>43524</v>
      </c>
      <c r="D10" s="33" t="s">
        <v>618</v>
      </c>
      <c r="E10" s="36">
        <v>12190</v>
      </c>
      <c r="F10" s="31">
        <f t="shared" ref="F10:F13" si="0">E10*1000/(31*24*3600)</f>
        <v>4.5512246117084825</v>
      </c>
      <c r="G10" s="39" t="s">
        <v>619</v>
      </c>
      <c r="H10" s="82" t="s">
        <v>618</v>
      </c>
      <c r="I10" s="87" t="s">
        <v>618</v>
      </c>
      <c r="J10" s="90" t="s">
        <v>618</v>
      </c>
      <c r="K10" s="32" t="s">
        <v>618</v>
      </c>
      <c r="L10" s="38" t="s">
        <v>622</v>
      </c>
    </row>
    <row r="11" spans="1:12">
      <c r="A11" s="34" t="s">
        <v>577</v>
      </c>
      <c r="B11" s="77">
        <v>43525</v>
      </c>
      <c r="C11" s="77">
        <v>43555</v>
      </c>
      <c r="D11" s="33" t="s">
        <v>618</v>
      </c>
      <c r="E11" s="36">
        <v>15754</v>
      </c>
      <c r="F11" s="31">
        <f t="shared" si="0"/>
        <v>5.8818697729988054</v>
      </c>
      <c r="G11" s="39" t="s">
        <v>619</v>
      </c>
      <c r="H11" s="82" t="s">
        <v>618</v>
      </c>
      <c r="I11" s="87" t="s">
        <v>618</v>
      </c>
      <c r="J11" s="90" t="s">
        <v>618</v>
      </c>
      <c r="K11" s="32" t="s">
        <v>618</v>
      </c>
      <c r="L11" s="38" t="s">
        <v>622</v>
      </c>
    </row>
    <row r="12" spans="1:12">
      <c r="A12" s="34" t="s">
        <v>577</v>
      </c>
      <c r="B12" s="77">
        <v>43556</v>
      </c>
      <c r="C12" s="77">
        <v>43585</v>
      </c>
      <c r="D12" s="33" t="s">
        <v>618</v>
      </c>
      <c r="E12" s="36">
        <v>14541</v>
      </c>
      <c r="F12" s="31">
        <f t="shared" si="0"/>
        <v>5.4289874551971327</v>
      </c>
      <c r="G12" s="39" t="s">
        <v>619</v>
      </c>
      <c r="H12" s="82" t="s">
        <v>618</v>
      </c>
      <c r="I12" s="87" t="s">
        <v>618</v>
      </c>
      <c r="J12" s="90" t="s">
        <v>618</v>
      </c>
      <c r="K12" s="32" t="s">
        <v>618</v>
      </c>
      <c r="L12" s="38" t="s">
        <v>622</v>
      </c>
    </row>
    <row r="13" spans="1:12">
      <c r="A13" s="34" t="s">
        <v>577</v>
      </c>
      <c r="B13" s="77">
        <v>43586</v>
      </c>
      <c r="C13" s="77">
        <v>43616</v>
      </c>
      <c r="D13" s="33" t="s">
        <v>618</v>
      </c>
      <c r="E13" s="36">
        <v>11679</v>
      </c>
      <c r="F13" s="31">
        <f t="shared" si="0"/>
        <v>4.3604390681003586</v>
      </c>
      <c r="G13" s="39" t="s">
        <v>619</v>
      </c>
      <c r="H13" s="82" t="s">
        <v>618</v>
      </c>
      <c r="I13" s="87" t="s">
        <v>618</v>
      </c>
      <c r="J13" s="90" t="s">
        <v>618</v>
      </c>
      <c r="K13" s="32" t="s">
        <v>618</v>
      </c>
      <c r="L13" s="38" t="s">
        <v>622</v>
      </c>
    </row>
    <row r="14" spans="1:12">
      <c r="A14" s="34" t="s">
        <v>577</v>
      </c>
      <c r="B14" s="77">
        <v>43617</v>
      </c>
      <c r="C14" s="77">
        <v>43646</v>
      </c>
      <c r="D14" s="33" t="s">
        <v>618</v>
      </c>
      <c r="E14" s="33" t="s">
        <v>618</v>
      </c>
      <c r="F14" s="33" t="s">
        <v>618</v>
      </c>
      <c r="G14" s="39" t="s">
        <v>619</v>
      </c>
      <c r="H14" s="82" t="s">
        <v>618</v>
      </c>
      <c r="I14" s="87" t="s">
        <v>618</v>
      </c>
      <c r="J14" s="90" t="s">
        <v>618</v>
      </c>
      <c r="K14" s="32" t="s">
        <v>618</v>
      </c>
      <c r="L14" s="38" t="s">
        <v>622</v>
      </c>
    </row>
    <row r="15" spans="1:12">
      <c r="A15" s="34" t="s">
        <v>577</v>
      </c>
      <c r="B15" s="77">
        <v>43647</v>
      </c>
      <c r="C15" s="77">
        <v>43677</v>
      </c>
      <c r="D15" s="46" t="s">
        <v>618</v>
      </c>
      <c r="E15" s="46" t="s">
        <v>618</v>
      </c>
      <c r="F15" s="46" t="s">
        <v>618</v>
      </c>
      <c r="G15" s="39" t="s">
        <v>619</v>
      </c>
      <c r="H15" s="82" t="s">
        <v>618</v>
      </c>
      <c r="I15" s="87" t="s">
        <v>618</v>
      </c>
      <c r="J15" s="90" t="s">
        <v>618</v>
      </c>
      <c r="K15" s="32" t="s">
        <v>618</v>
      </c>
      <c r="L15" s="11" t="s">
        <v>622</v>
      </c>
    </row>
    <row r="16" spans="1:12">
      <c r="A16" s="34" t="s">
        <v>577</v>
      </c>
      <c r="B16" s="77">
        <v>43678</v>
      </c>
      <c r="C16" s="77">
        <v>43708</v>
      </c>
      <c r="D16" s="46" t="s">
        <v>618</v>
      </c>
      <c r="E16" s="46" t="s">
        <v>618</v>
      </c>
      <c r="F16" s="46" t="s">
        <v>618</v>
      </c>
      <c r="G16" s="39" t="s">
        <v>619</v>
      </c>
      <c r="H16" s="82" t="s">
        <v>618</v>
      </c>
      <c r="I16" s="87" t="s">
        <v>618</v>
      </c>
      <c r="J16" s="90" t="s">
        <v>618</v>
      </c>
      <c r="K16" s="32" t="s">
        <v>618</v>
      </c>
      <c r="L16" s="11" t="s">
        <v>622</v>
      </c>
    </row>
    <row r="17" spans="1:12">
      <c r="A17" s="34" t="s">
        <v>577</v>
      </c>
      <c r="B17" s="77">
        <v>43709</v>
      </c>
      <c r="C17" s="77">
        <v>43738</v>
      </c>
      <c r="D17" s="46" t="s">
        <v>618</v>
      </c>
      <c r="E17" s="46" t="s">
        <v>618</v>
      </c>
      <c r="F17" s="46" t="s">
        <v>618</v>
      </c>
      <c r="G17" s="39" t="s">
        <v>619</v>
      </c>
      <c r="H17" s="82" t="s">
        <v>618</v>
      </c>
      <c r="I17" s="87" t="s">
        <v>618</v>
      </c>
      <c r="J17" s="90" t="s">
        <v>618</v>
      </c>
      <c r="K17" s="32" t="s">
        <v>618</v>
      </c>
      <c r="L17" s="11" t="s">
        <v>622</v>
      </c>
    </row>
    <row r="18" spans="1:12">
      <c r="A18" s="34" t="s">
        <v>577</v>
      </c>
      <c r="B18" s="77">
        <v>43739</v>
      </c>
      <c r="C18" s="77">
        <v>43769</v>
      </c>
      <c r="D18" s="46" t="s">
        <v>618</v>
      </c>
      <c r="E18" s="46" t="s">
        <v>618</v>
      </c>
      <c r="F18" s="46" t="s">
        <v>618</v>
      </c>
      <c r="G18" s="39" t="s">
        <v>619</v>
      </c>
      <c r="H18" s="82" t="s">
        <v>618</v>
      </c>
      <c r="I18" s="87" t="s">
        <v>618</v>
      </c>
      <c r="J18" s="90" t="s">
        <v>618</v>
      </c>
      <c r="K18" s="32" t="s">
        <v>618</v>
      </c>
      <c r="L18" s="11" t="s">
        <v>622</v>
      </c>
    </row>
    <row r="19" spans="1:12">
      <c r="A19" s="34" t="s">
        <v>577</v>
      </c>
      <c r="B19" s="77">
        <v>43770</v>
      </c>
      <c r="C19" s="77">
        <v>43799</v>
      </c>
      <c r="D19" s="46" t="s">
        <v>618</v>
      </c>
      <c r="E19" s="46" t="s">
        <v>618</v>
      </c>
      <c r="F19" s="46" t="s">
        <v>618</v>
      </c>
      <c r="G19" s="39" t="s">
        <v>619</v>
      </c>
      <c r="H19" s="82" t="s">
        <v>618</v>
      </c>
      <c r="I19" s="87" t="s">
        <v>618</v>
      </c>
      <c r="J19" s="90" t="s">
        <v>618</v>
      </c>
      <c r="K19" s="32" t="s">
        <v>618</v>
      </c>
      <c r="L19" s="11" t="s">
        <v>622</v>
      </c>
    </row>
    <row r="20" spans="1:12">
      <c r="A20" s="34" t="s">
        <v>577</v>
      </c>
      <c r="B20" s="77">
        <v>43800</v>
      </c>
      <c r="C20" s="77">
        <v>43830</v>
      </c>
      <c r="D20" s="46" t="s">
        <v>618</v>
      </c>
      <c r="E20" s="46" t="s">
        <v>618</v>
      </c>
      <c r="F20" s="46" t="s">
        <v>618</v>
      </c>
      <c r="G20" s="39" t="s">
        <v>619</v>
      </c>
      <c r="H20" s="82" t="s">
        <v>618</v>
      </c>
      <c r="I20" s="87" t="s">
        <v>618</v>
      </c>
      <c r="J20" s="90" t="s">
        <v>618</v>
      </c>
      <c r="K20" s="32" t="s">
        <v>618</v>
      </c>
      <c r="L20" s="11" t="s">
        <v>622</v>
      </c>
    </row>
    <row r="21" spans="1:12">
      <c r="A21" s="11"/>
      <c r="B21" s="78"/>
      <c r="C21" s="78"/>
      <c r="D21" s="48"/>
      <c r="E21" s="2"/>
      <c r="F21" s="2"/>
      <c r="G21" s="2"/>
      <c r="H21" s="82"/>
      <c r="I21" s="87"/>
      <c r="J21" s="90"/>
      <c r="K21" s="32"/>
      <c r="L21" s="11"/>
    </row>
    <row r="22" spans="1:12">
      <c r="A22" s="11"/>
      <c r="B22" s="78"/>
      <c r="C22" s="78"/>
      <c r="D22" s="48"/>
      <c r="E22" s="2"/>
      <c r="F22" s="2"/>
      <c r="G22" s="2"/>
      <c r="H22" s="82"/>
      <c r="I22" s="87"/>
      <c r="J22" s="90"/>
      <c r="K22" s="32"/>
      <c r="L22" s="11"/>
    </row>
    <row r="23" spans="1:12">
      <c r="A23" s="11"/>
      <c r="B23" s="78"/>
      <c r="C23" s="78"/>
      <c r="D23" s="48"/>
      <c r="E23" s="2"/>
      <c r="F23" s="2"/>
      <c r="G23" s="2"/>
      <c r="H23" s="82"/>
      <c r="I23" s="87"/>
      <c r="J23" s="90"/>
      <c r="K23" s="32"/>
      <c r="L23" s="11"/>
    </row>
    <row r="24" spans="1:12">
      <c r="A24" s="11"/>
      <c r="B24" s="78"/>
      <c r="C24" s="78"/>
      <c r="D24" s="48"/>
      <c r="E24" s="2"/>
      <c r="F24" s="2"/>
      <c r="G24" s="2"/>
      <c r="H24" s="82"/>
      <c r="I24" s="87"/>
      <c r="J24" s="90"/>
      <c r="K24" s="32"/>
      <c r="L24" s="11"/>
    </row>
    <row r="25" spans="1:12">
      <c r="A25" s="11"/>
      <c r="B25" s="78"/>
      <c r="C25" s="78"/>
      <c r="D25" s="48"/>
      <c r="E25" s="2"/>
      <c r="F25" s="2"/>
      <c r="G25" s="2"/>
      <c r="H25" s="82"/>
      <c r="I25" s="87"/>
      <c r="J25" s="90"/>
      <c r="K25" s="32"/>
      <c r="L25" s="11"/>
    </row>
    <row r="26" spans="1:12">
      <c r="A26" s="11"/>
      <c r="B26" s="78"/>
      <c r="C26" s="78"/>
      <c r="D26" s="48"/>
      <c r="E26" s="2"/>
      <c r="F26" s="2"/>
      <c r="G26" s="2"/>
      <c r="H26" s="82"/>
      <c r="I26" s="87"/>
      <c r="J26" s="90"/>
      <c r="K26" s="32"/>
      <c r="L26" s="11"/>
    </row>
    <row r="27" spans="1:12">
      <c r="A27" s="11"/>
      <c r="B27" s="78"/>
      <c r="C27" s="78"/>
      <c r="D27" s="48"/>
      <c r="E27" s="2"/>
      <c r="F27" s="2"/>
      <c r="G27" s="2"/>
      <c r="H27" s="82"/>
      <c r="I27" s="87"/>
      <c r="J27" s="90"/>
      <c r="K27" s="32"/>
      <c r="L27" s="11"/>
    </row>
    <row r="28" spans="1:12">
      <c r="A28" s="11"/>
      <c r="B28" s="78"/>
      <c r="C28" s="78"/>
      <c r="D28" s="48"/>
      <c r="E28" s="2"/>
      <c r="F28" s="2"/>
      <c r="G28" s="2"/>
      <c r="H28" s="82"/>
      <c r="I28" s="87"/>
      <c r="J28" s="90"/>
      <c r="K28" s="32"/>
      <c r="L28" s="11"/>
    </row>
    <row r="29" spans="1:12">
      <c r="A29" s="11"/>
      <c r="B29" s="78"/>
      <c r="C29" s="78"/>
      <c r="D29" s="48"/>
      <c r="E29" s="2"/>
      <c r="F29" s="2"/>
      <c r="G29" s="2"/>
      <c r="H29" s="82"/>
      <c r="I29" s="87"/>
      <c r="J29" s="90"/>
      <c r="K29" s="32"/>
      <c r="L29" s="11"/>
    </row>
    <row r="30" spans="1:12">
      <c r="A30" s="11"/>
      <c r="B30" s="78"/>
      <c r="C30" s="78"/>
      <c r="D30" s="48"/>
      <c r="E30" s="2"/>
      <c r="F30" s="2"/>
      <c r="G30" s="2"/>
      <c r="H30" s="82"/>
      <c r="I30" s="87"/>
      <c r="J30" s="90"/>
      <c r="K30" s="32"/>
      <c r="L30" s="11"/>
    </row>
    <row r="31" spans="1:12">
      <c r="A31" s="11"/>
      <c r="B31" s="78"/>
      <c r="C31" s="78"/>
      <c r="D31" s="48"/>
      <c r="E31" s="2"/>
      <c r="F31" s="2"/>
      <c r="G31" s="2"/>
      <c r="H31" s="82"/>
      <c r="I31" s="87"/>
      <c r="J31" s="90"/>
      <c r="K31" s="32"/>
      <c r="L31" s="11"/>
    </row>
    <row r="32" spans="1:12">
      <c r="H32" s="72"/>
      <c r="I32" s="72"/>
      <c r="J32" s="72"/>
      <c r="K32" s="72"/>
    </row>
    <row r="33" spans="8:11">
      <c r="H33" s="72"/>
      <c r="I33" s="72"/>
      <c r="J33" s="72"/>
      <c r="K33" s="72"/>
    </row>
    <row r="34" spans="8:11">
      <c r="H34" s="72"/>
      <c r="I34" s="72"/>
      <c r="J34" s="72"/>
      <c r="K34" s="72"/>
    </row>
    <row r="35" spans="8:11">
      <c r="H35" s="72"/>
      <c r="I35" s="72"/>
      <c r="J35" s="72"/>
      <c r="K35" s="72"/>
    </row>
  </sheetData>
  <mergeCells count="3">
    <mergeCell ref="A2:A5"/>
    <mergeCell ref="B2:L5"/>
    <mergeCell ref="B7:C7"/>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31"/>
  <sheetViews>
    <sheetView showGridLines="0" topLeftCell="A6" workbookViewId="0">
      <selection activeCell="G31" sqref="G31"/>
    </sheetView>
  </sheetViews>
  <sheetFormatPr baseColWidth="10" defaultColWidth="23.5" defaultRowHeight="14"/>
  <cols>
    <col min="1" max="1" width="20.83203125" style="8" customWidth="1"/>
    <col min="2" max="3" width="19.5" style="1" customWidth="1"/>
    <col min="4" max="5" width="12" style="1" customWidth="1"/>
    <col min="6" max="6" width="19.5" style="1" customWidth="1"/>
    <col min="7" max="7" width="20" style="1" customWidth="1"/>
    <col min="8" max="10" width="19.5" style="8" customWidth="1"/>
    <col min="11" max="11" width="20" style="8" customWidth="1"/>
    <col min="12" max="12" width="67" style="8" customWidth="1"/>
    <col min="13" max="16384" width="23.5" style="8"/>
  </cols>
  <sheetData>
    <row r="1" spans="1:12" ht="24.75" customHeight="1">
      <c r="A1" s="28" t="s">
        <v>363</v>
      </c>
      <c r="B1" s="22" t="s">
        <v>513</v>
      </c>
      <c r="C1" s="23"/>
      <c r="D1" s="23"/>
      <c r="E1" s="23"/>
      <c r="F1" s="23"/>
      <c r="G1" s="23"/>
      <c r="H1" s="23"/>
      <c r="I1" s="23"/>
      <c r="J1" s="23"/>
      <c r="K1" s="23"/>
    </row>
    <row r="2" spans="1:12" ht="30" customHeight="1">
      <c r="A2" s="142" t="s">
        <v>364</v>
      </c>
      <c r="B2" s="143" t="s">
        <v>525</v>
      </c>
      <c r="C2" s="143"/>
      <c r="D2" s="143"/>
      <c r="E2" s="143"/>
      <c r="F2" s="143"/>
      <c r="G2" s="143"/>
      <c r="H2" s="143"/>
      <c r="I2" s="143"/>
      <c r="J2" s="143"/>
      <c r="K2" s="143"/>
      <c r="L2" s="143"/>
    </row>
    <row r="3" spans="1:12">
      <c r="A3" s="142"/>
      <c r="B3" s="143"/>
      <c r="C3" s="143"/>
      <c r="D3" s="143"/>
      <c r="E3" s="143"/>
      <c r="F3" s="143"/>
      <c r="G3" s="143"/>
      <c r="H3" s="143"/>
      <c r="I3" s="143"/>
      <c r="J3" s="143"/>
      <c r="K3" s="143"/>
      <c r="L3" s="143"/>
    </row>
    <row r="4" spans="1:12">
      <c r="A4" s="142"/>
      <c r="B4" s="143"/>
      <c r="C4" s="143"/>
      <c r="D4" s="143"/>
      <c r="E4" s="143"/>
      <c r="F4" s="143"/>
      <c r="G4" s="143"/>
      <c r="H4" s="143"/>
      <c r="I4" s="143"/>
      <c r="J4" s="143"/>
      <c r="K4" s="143"/>
      <c r="L4" s="143"/>
    </row>
    <row r="5" spans="1:12" ht="92.25" customHeight="1">
      <c r="A5" s="142"/>
      <c r="B5" s="143"/>
      <c r="C5" s="143"/>
      <c r="D5" s="143"/>
      <c r="E5" s="143"/>
      <c r="F5" s="143"/>
      <c r="G5" s="143"/>
      <c r="H5" s="143"/>
      <c r="I5" s="143"/>
      <c r="J5" s="143"/>
      <c r="K5" s="143"/>
      <c r="L5" s="143"/>
    </row>
    <row r="6" spans="1:12" s="21" customFormat="1" ht="36" customHeight="1">
      <c r="A6" s="19"/>
      <c r="B6" s="20"/>
      <c r="C6" s="20"/>
      <c r="D6" s="20"/>
      <c r="E6" s="20"/>
      <c r="F6" s="20"/>
      <c r="G6" s="20"/>
      <c r="H6" s="20"/>
      <c r="I6" s="20"/>
      <c r="J6" s="20"/>
      <c r="K6" s="20"/>
      <c r="L6" s="20"/>
    </row>
    <row r="7" spans="1:12" ht="15" customHeight="1">
      <c r="B7" s="144" t="s">
        <v>504</v>
      </c>
      <c r="C7" s="145"/>
    </row>
    <row r="8" spans="1:12" ht="85.5" customHeight="1">
      <c r="A8" s="15" t="s">
        <v>500</v>
      </c>
      <c r="B8" s="15" t="s">
        <v>515</v>
      </c>
      <c r="C8" s="15" t="s">
        <v>517</v>
      </c>
      <c r="D8" s="16" t="s">
        <v>518</v>
      </c>
      <c r="E8" s="16" t="s">
        <v>519</v>
      </c>
      <c r="F8" s="16" t="s">
        <v>516</v>
      </c>
      <c r="G8" s="16" t="s">
        <v>523</v>
      </c>
      <c r="H8" s="18" t="s">
        <v>520</v>
      </c>
      <c r="I8" s="18" t="s">
        <v>655</v>
      </c>
      <c r="J8" s="18" t="s">
        <v>656</v>
      </c>
      <c r="K8" s="18" t="s">
        <v>524</v>
      </c>
      <c r="L8" s="16" t="s">
        <v>0</v>
      </c>
    </row>
    <row r="9" spans="1:12">
      <c r="A9" s="34" t="s">
        <v>615</v>
      </c>
      <c r="B9" s="77">
        <v>43466</v>
      </c>
      <c r="C9" s="77">
        <v>43496</v>
      </c>
      <c r="D9" s="33">
        <v>321668</v>
      </c>
      <c r="E9" s="62">
        <v>14399</v>
      </c>
      <c r="F9" s="31">
        <f>E9*1000/(DAY(C9)*24*3600)</f>
        <v>5.3759707287933098</v>
      </c>
      <c r="G9" s="30" t="s">
        <v>618</v>
      </c>
      <c r="H9" s="81">
        <v>43495</v>
      </c>
      <c r="I9" s="63">
        <v>0.90600000000000003</v>
      </c>
      <c r="J9" s="63">
        <v>6.52</v>
      </c>
      <c r="K9" s="30" t="s">
        <v>618</v>
      </c>
      <c r="L9" s="101" t="s">
        <v>681</v>
      </c>
    </row>
    <row r="10" spans="1:12">
      <c r="A10" s="61" t="s">
        <v>615</v>
      </c>
      <c r="B10" s="77">
        <v>43497</v>
      </c>
      <c r="C10" s="77">
        <v>43524</v>
      </c>
      <c r="D10" s="33">
        <v>332470.40000000002</v>
      </c>
      <c r="E10" s="62">
        <v>10802</v>
      </c>
      <c r="F10" s="31">
        <f t="shared" ref="F10:F14" si="0">E10*1000/(DAY(C10)*24*3600)</f>
        <v>4.4651124338624335</v>
      </c>
      <c r="G10" s="30" t="s">
        <v>618</v>
      </c>
      <c r="H10" s="81">
        <v>43524</v>
      </c>
      <c r="I10" s="63">
        <v>0.82</v>
      </c>
      <c r="J10" s="63">
        <v>5.55</v>
      </c>
      <c r="K10" s="30" t="s">
        <v>618</v>
      </c>
      <c r="L10" s="101" t="s">
        <v>682</v>
      </c>
    </row>
    <row r="11" spans="1:12">
      <c r="A11" s="61" t="s">
        <v>615</v>
      </c>
      <c r="B11" s="77">
        <v>43525</v>
      </c>
      <c r="C11" s="77">
        <v>43555</v>
      </c>
      <c r="D11" s="33">
        <v>348791.9</v>
      </c>
      <c r="E11" s="62">
        <v>16322</v>
      </c>
      <c r="F11" s="31">
        <f t="shared" si="0"/>
        <v>6.0939366786140976</v>
      </c>
      <c r="G11" s="30" t="s">
        <v>618</v>
      </c>
      <c r="H11" s="81">
        <v>43555</v>
      </c>
      <c r="I11" s="63">
        <v>0.90200000000000002</v>
      </c>
      <c r="J11" s="63">
        <v>7.44</v>
      </c>
      <c r="K11" s="30" t="s">
        <v>618</v>
      </c>
      <c r="L11" s="101" t="s">
        <v>682</v>
      </c>
    </row>
    <row r="12" spans="1:12">
      <c r="A12" s="61" t="s">
        <v>615</v>
      </c>
      <c r="B12" s="77">
        <v>43556</v>
      </c>
      <c r="C12" s="77">
        <v>43585</v>
      </c>
      <c r="D12" s="33">
        <v>365515.48800000001</v>
      </c>
      <c r="E12" s="62">
        <v>16725.099999999977</v>
      </c>
      <c r="F12" s="63">
        <f t="shared" si="0"/>
        <v>6.4525848765432015</v>
      </c>
      <c r="G12" s="51" t="s">
        <v>618</v>
      </c>
      <c r="H12" s="81">
        <v>43585</v>
      </c>
      <c r="I12" s="63">
        <v>0.78900000000000003</v>
      </c>
      <c r="J12" s="63">
        <v>3.8889999999999998</v>
      </c>
      <c r="K12" s="51" t="s">
        <v>618</v>
      </c>
      <c r="L12" s="101" t="s">
        <v>682</v>
      </c>
    </row>
    <row r="13" spans="1:12">
      <c r="A13" s="61" t="s">
        <v>615</v>
      </c>
      <c r="B13" s="77">
        <v>43586</v>
      </c>
      <c r="C13" s="77">
        <v>43616</v>
      </c>
      <c r="D13" s="33">
        <v>466178.20799999998</v>
      </c>
      <c r="E13" s="62">
        <v>11742.746999999974</v>
      </c>
      <c r="F13" s="63">
        <f t="shared" si="0"/>
        <v>4.384239471326155</v>
      </c>
      <c r="G13" s="30" t="s">
        <v>618</v>
      </c>
      <c r="H13" s="81">
        <v>43616</v>
      </c>
      <c r="I13" s="63">
        <v>0.90100000000000002</v>
      </c>
      <c r="J13" s="63">
        <v>4.3559999999999999</v>
      </c>
      <c r="K13" s="30" t="s">
        <v>618</v>
      </c>
      <c r="L13" s="101" t="s">
        <v>683</v>
      </c>
    </row>
    <row r="14" spans="1:12">
      <c r="A14" s="61" t="s">
        <v>615</v>
      </c>
      <c r="B14" s="77">
        <v>43617</v>
      </c>
      <c r="C14" s="77">
        <v>43646</v>
      </c>
      <c r="D14" s="33">
        <v>475941.37599999999</v>
      </c>
      <c r="E14" s="62">
        <v>9839.6259999999893</v>
      </c>
      <c r="F14" s="63">
        <f t="shared" si="0"/>
        <v>3.7961520061728353</v>
      </c>
      <c r="G14" s="30" t="s">
        <v>618</v>
      </c>
      <c r="H14" s="81">
        <v>43646</v>
      </c>
      <c r="I14" s="63">
        <v>0.874</v>
      </c>
      <c r="J14" s="63">
        <v>4.3220000000000001</v>
      </c>
      <c r="K14" s="30" t="s">
        <v>618</v>
      </c>
      <c r="L14" s="101" t="s">
        <v>684</v>
      </c>
    </row>
    <row r="15" spans="1:12">
      <c r="A15" s="34" t="s">
        <v>615</v>
      </c>
      <c r="B15" s="77">
        <v>43647</v>
      </c>
      <c r="C15" s="77">
        <v>43677</v>
      </c>
      <c r="D15" s="33">
        <v>486685.728</v>
      </c>
      <c r="E15" s="35">
        <v>10744.352000000014</v>
      </c>
      <c r="F15" s="31">
        <f>E15*1000/(31*24*3600)</f>
        <v>4.0114814814814865</v>
      </c>
      <c r="G15" s="30" t="s">
        <v>618</v>
      </c>
      <c r="H15" s="81">
        <v>43677</v>
      </c>
      <c r="I15" s="63">
        <v>0.94699999999999995</v>
      </c>
      <c r="J15" s="45">
        <v>5.26</v>
      </c>
      <c r="K15" s="30" t="s">
        <v>618</v>
      </c>
      <c r="L15" s="101" t="s">
        <v>646</v>
      </c>
    </row>
    <row r="16" spans="1:12">
      <c r="A16" s="34" t="s">
        <v>615</v>
      </c>
      <c r="B16" s="77">
        <v>43678</v>
      </c>
      <c r="C16" s="77">
        <v>43708</v>
      </c>
      <c r="D16" s="36">
        <v>498246.72</v>
      </c>
      <c r="E16" s="35">
        <v>11560.991999999969</v>
      </c>
      <c r="F16" s="31">
        <f>E16*1000/(31*24*3600)</f>
        <v>4.316379928315401</v>
      </c>
      <c r="G16" s="30" t="s">
        <v>618</v>
      </c>
      <c r="H16" s="81">
        <v>43708</v>
      </c>
      <c r="I16" s="63">
        <v>0.98499999999999999</v>
      </c>
      <c r="J16" s="45">
        <v>5.85</v>
      </c>
      <c r="K16" s="30" t="s">
        <v>618</v>
      </c>
      <c r="L16" s="101" t="s">
        <v>646</v>
      </c>
    </row>
    <row r="17" spans="1:12">
      <c r="A17" s="34" t="s">
        <v>615</v>
      </c>
      <c r="B17" s="77">
        <v>43709</v>
      </c>
      <c r="C17" s="77">
        <v>43738</v>
      </c>
      <c r="D17" s="33">
        <v>511530.56</v>
      </c>
      <c r="E17" s="35">
        <v>13283.840000000026</v>
      </c>
      <c r="F17" s="31">
        <f>E17*1000/(30*24*3600)</f>
        <v>5.1249382716049485</v>
      </c>
      <c r="G17" s="30" t="s">
        <v>618</v>
      </c>
      <c r="H17" s="81">
        <v>43738</v>
      </c>
      <c r="I17" s="63">
        <v>1.1000000000000001</v>
      </c>
      <c r="J17" s="45">
        <v>6.73</v>
      </c>
      <c r="K17" s="30" t="s">
        <v>618</v>
      </c>
      <c r="L17" s="101" t="s">
        <v>646</v>
      </c>
    </row>
    <row r="18" spans="1:12" ht="31" customHeight="1">
      <c r="A18" s="34" t="s">
        <v>615</v>
      </c>
      <c r="B18" s="77">
        <v>43739</v>
      </c>
      <c r="C18" s="77">
        <v>43769</v>
      </c>
      <c r="D18" s="46">
        <v>3229.299</v>
      </c>
      <c r="E18" s="35">
        <v>12525.419999999991</v>
      </c>
      <c r="F18" s="50">
        <f>E18*1000/(31*24*3600)</f>
        <v>4.6764560931899606</v>
      </c>
      <c r="G18" s="51" t="s">
        <v>618</v>
      </c>
      <c r="H18" s="97">
        <v>43769</v>
      </c>
      <c r="I18" s="102">
        <v>0.94</v>
      </c>
      <c r="J18" s="34">
        <v>6.33</v>
      </c>
      <c r="K18" s="51" t="s">
        <v>618</v>
      </c>
      <c r="L18" s="104" t="s">
        <v>685</v>
      </c>
    </row>
    <row r="19" spans="1:12">
      <c r="A19" s="34" t="s">
        <v>615</v>
      </c>
      <c r="B19" s="77">
        <v>43770</v>
      </c>
      <c r="C19" s="77">
        <v>43799</v>
      </c>
      <c r="D19" s="46">
        <v>18643.813999999998</v>
      </c>
      <c r="E19" s="35">
        <v>15414.514999999999</v>
      </c>
      <c r="F19" s="31">
        <f>E19*1000/(30*24*3600)</f>
        <v>5.9469579475308638</v>
      </c>
      <c r="G19" s="30" t="s">
        <v>618</v>
      </c>
      <c r="H19" s="77">
        <v>43799</v>
      </c>
      <c r="I19" s="103">
        <v>0.91700000000000004</v>
      </c>
      <c r="J19" s="45">
        <v>5.84</v>
      </c>
      <c r="K19" s="30" t="s">
        <v>618</v>
      </c>
      <c r="L19" s="101" t="s">
        <v>646</v>
      </c>
    </row>
    <row r="20" spans="1:12">
      <c r="A20" s="34" t="s">
        <v>615</v>
      </c>
      <c r="B20" s="77">
        <v>43800</v>
      </c>
      <c r="C20" s="77">
        <v>43830</v>
      </c>
      <c r="D20" s="46">
        <v>33906.699999999997</v>
      </c>
      <c r="E20" s="35">
        <v>15262.885999999999</v>
      </c>
      <c r="F20" s="31">
        <f>E20*1000/(31*24*3600)</f>
        <v>5.6985088112305844</v>
      </c>
      <c r="G20" s="30" t="s">
        <v>618</v>
      </c>
      <c r="H20" s="77">
        <v>43830</v>
      </c>
      <c r="I20" s="103">
        <v>0.90700000000000003</v>
      </c>
      <c r="J20" s="45">
        <v>5.86</v>
      </c>
      <c r="K20" s="30" t="s">
        <v>618</v>
      </c>
      <c r="L20" s="101" t="s">
        <v>646</v>
      </c>
    </row>
    <row r="21" spans="1:12">
      <c r="A21" s="11"/>
      <c r="B21" s="2"/>
      <c r="C21" s="2"/>
      <c r="D21" s="2"/>
      <c r="E21" s="2"/>
      <c r="F21" s="2"/>
      <c r="G21" s="2"/>
      <c r="H21" s="11"/>
      <c r="I21" s="11"/>
      <c r="J21" s="11"/>
      <c r="K21" s="11"/>
      <c r="L21" s="11"/>
    </row>
    <row r="22" spans="1:12">
      <c r="A22" s="11"/>
      <c r="B22" s="2"/>
      <c r="C22" s="2"/>
      <c r="D22" s="48"/>
      <c r="E22" s="2"/>
      <c r="F22" s="2"/>
      <c r="G22" s="2"/>
      <c r="H22" s="11"/>
      <c r="I22" s="11"/>
      <c r="J22" s="11"/>
      <c r="K22" s="11"/>
      <c r="L22" s="11"/>
    </row>
    <row r="23" spans="1:12">
      <c r="A23" s="11"/>
      <c r="B23" s="2"/>
      <c r="C23" s="2"/>
      <c r="D23" s="2"/>
      <c r="E23" s="2"/>
      <c r="F23" s="2"/>
      <c r="G23" s="2"/>
      <c r="H23" s="11"/>
      <c r="I23" s="11"/>
      <c r="J23" s="11"/>
      <c r="K23" s="11"/>
      <c r="L23" s="11"/>
    </row>
    <row r="24" spans="1:12">
      <c r="A24" s="11"/>
      <c r="B24" s="2"/>
      <c r="C24" s="2"/>
      <c r="D24" s="2"/>
      <c r="E24" s="2"/>
      <c r="F24" s="2"/>
      <c r="G24" s="2"/>
      <c r="H24" s="11"/>
      <c r="I24" s="11"/>
      <c r="J24" s="11"/>
      <c r="K24" s="11"/>
      <c r="L24" s="11"/>
    </row>
    <row r="25" spans="1:12">
      <c r="A25" s="11"/>
      <c r="B25" s="2"/>
      <c r="C25" s="2"/>
      <c r="D25" s="2"/>
      <c r="E25" s="2"/>
      <c r="F25" s="2"/>
      <c r="G25" s="2"/>
      <c r="H25" s="11"/>
      <c r="I25" s="11"/>
      <c r="J25" s="11"/>
      <c r="K25" s="11"/>
      <c r="L25" s="11"/>
    </row>
    <row r="26" spans="1:12">
      <c r="A26" s="11"/>
      <c r="B26" s="2"/>
      <c r="C26" s="2"/>
      <c r="D26" s="2"/>
      <c r="E26" s="2"/>
      <c r="F26" s="2"/>
      <c r="G26" s="2"/>
      <c r="H26" s="11"/>
      <c r="I26" s="11"/>
      <c r="J26" s="11"/>
      <c r="K26" s="11"/>
      <c r="L26" s="11"/>
    </row>
    <row r="27" spans="1:12">
      <c r="A27" s="11"/>
      <c r="B27" s="2"/>
      <c r="C27" s="2"/>
      <c r="D27" s="2"/>
      <c r="E27" s="2"/>
      <c r="F27" s="2"/>
      <c r="G27" s="2"/>
      <c r="H27" s="11"/>
      <c r="I27" s="11"/>
      <c r="J27" s="11"/>
      <c r="K27" s="11"/>
      <c r="L27" s="11"/>
    </row>
    <row r="28" spans="1:12">
      <c r="A28" s="11"/>
      <c r="B28" s="2"/>
      <c r="C28" s="2"/>
      <c r="D28" s="2"/>
      <c r="E28" s="2"/>
      <c r="F28" s="2"/>
      <c r="G28" s="2"/>
      <c r="H28" s="11"/>
      <c r="I28" s="11"/>
      <c r="J28" s="11"/>
      <c r="K28" s="11"/>
      <c r="L28" s="11"/>
    </row>
    <row r="29" spans="1:12">
      <c r="A29" s="11"/>
      <c r="B29" s="2"/>
      <c r="C29" s="2"/>
      <c r="D29" s="2"/>
      <c r="E29" s="2"/>
      <c r="F29" s="2"/>
      <c r="G29" s="2"/>
      <c r="H29" s="11"/>
      <c r="I29" s="11"/>
      <c r="J29" s="11"/>
      <c r="K29" s="11"/>
      <c r="L29" s="11"/>
    </row>
    <row r="30" spans="1:12">
      <c r="A30" s="11"/>
      <c r="B30" s="2"/>
      <c r="C30" s="2"/>
      <c r="D30" s="2"/>
      <c r="E30" s="2"/>
      <c r="F30" s="2"/>
      <c r="G30" s="2"/>
      <c r="H30" s="11"/>
      <c r="I30" s="11"/>
      <c r="J30" s="11"/>
      <c r="K30" s="11"/>
      <c r="L30" s="11"/>
    </row>
    <row r="31" spans="1:12">
      <c r="A31" s="11"/>
      <c r="B31" s="2"/>
      <c r="C31" s="2"/>
      <c r="D31" s="2"/>
      <c r="E31" s="2"/>
      <c r="F31" s="2"/>
      <c r="G31" s="2"/>
      <c r="H31" s="11"/>
      <c r="I31" s="11"/>
      <c r="J31" s="11"/>
      <c r="K31" s="11"/>
      <c r="L31" s="11"/>
    </row>
  </sheetData>
  <mergeCells count="3">
    <mergeCell ref="A2:A5"/>
    <mergeCell ref="B2:L5"/>
    <mergeCell ref="B7:C7"/>
  </mergeCells>
  <pageMargins left="0.7" right="0.7" top="0.75" bottom="0.75" header="0.3" footer="0.3"/>
  <pageSetup orientation="portrait"/>
  <ignoredErrors>
    <ignoredError sqref="F17:F19" formula="1"/>
  </ignoredErrors>
  <legacyDrawing r:id="rId1"/>
  <extLst>
    <ext xmlns:mx="http://schemas.microsoft.com/office/mac/excel/2008/main" uri="{64002731-A6B0-56B0-2670-7721B7C09600}">
      <mx:PLV Mode="0" OnePage="0" WScale="0"/>
    </ext>
  </extLst>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L35"/>
  <sheetViews>
    <sheetView showGridLines="0" topLeftCell="A6" workbookViewId="0">
      <selection activeCell="J21" sqref="J21"/>
    </sheetView>
  </sheetViews>
  <sheetFormatPr baseColWidth="10" defaultColWidth="23.5" defaultRowHeight="14"/>
  <cols>
    <col min="1" max="1" width="20.83203125" style="8" customWidth="1"/>
    <col min="2" max="3" width="19.5" style="1" customWidth="1"/>
    <col min="4" max="4" width="19.5" style="69" customWidth="1"/>
    <col min="5" max="6" width="19.5" style="1" customWidth="1"/>
    <col min="7" max="7" width="20" style="1" customWidth="1"/>
    <col min="8" max="10" width="19.5" style="8" customWidth="1"/>
    <col min="11" max="11" width="20" style="8" customWidth="1"/>
    <col min="12" max="12" width="67.83203125" style="8" bestFit="1" customWidth="1"/>
    <col min="13" max="16384" width="23.5" style="8"/>
  </cols>
  <sheetData>
    <row r="1" spans="1:12" ht="24.75" customHeight="1">
      <c r="A1" s="28" t="s">
        <v>363</v>
      </c>
      <c r="B1" s="22" t="s">
        <v>513</v>
      </c>
      <c r="C1" s="23"/>
      <c r="D1" s="67"/>
      <c r="E1" s="23"/>
      <c r="F1" s="23"/>
      <c r="G1" s="23"/>
      <c r="H1" s="23"/>
      <c r="I1" s="23"/>
      <c r="J1" s="23"/>
      <c r="K1" s="23"/>
    </row>
    <row r="2" spans="1:12" ht="30" customHeight="1">
      <c r="A2" s="142" t="s">
        <v>364</v>
      </c>
      <c r="B2" s="143" t="s">
        <v>525</v>
      </c>
      <c r="C2" s="143"/>
      <c r="D2" s="143"/>
      <c r="E2" s="143"/>
      <c r="F2" s="143"/>
      <c r="G2" s="143"/>
      <c r="H2" s="143"/>
      <c r="I2" s="143"/>
      <c r="J2" s="143"/>
      <c r="K2" s="143"/>
      <c r="L2" s="143"/>
    </row>
    <row r="3" spans="1:12">
      <c r="A3" s="142"/>
      <c r="B3" s="143"/>
      <c r="C3" s="143"/>
      <c r="D3" s="143"/>
      <c r="E3" s="143"/>
      <c r="F3" s="143"/>
      <c r="G3" s="143"/>
      <c r="H3" s="143"/>
      <c r="I3" s="143"/>
      <c r="J3" s="143"/>
      <c r="K3" s="143"/>
      <c r="L3" s="143"/>
    </row>
    <row r="4" spans="1:12">
      <c r="A4" s="142"/>
      <c r="B4" s="143"/>
      <c r="C4" s="143"/>
      <c r="D4" s="143"/>
      <c r="E4" s="143"/>
      <c r="F4" s="143"/>
      <c r="G4" s="143"/>
      <c r="H4" s="143"/>
      <c r="I4" s="143"/>
      <c r="J4" s="143"/>
      <c r="K4" s="143"/>
      <c r="L4" s="143"/>
    </row>
    <row r="5" spans="1:12" ht="92.25" customHeight="1">
      <c r="A5" s="142"/>
      <c r="B5" s="143"/>
      <c r="C5" s="143"/>
      <c r="D5" s="143"/>
      <c r="E5" s="143"/>
      <c r="F5" s="143"/>
      <c r="G5" s="143"/>
      <c r="H5" s="143"/>
      <c r="I5" s="143"/>
      <c r="J5" s="143"/>
      <c r="K5" s="143"/>
      <c r="L5" s="143"/>
    </row>
    <row r="6" spans="1:12" s="21" customFormat="1" ht="36" customHeight="1">
      <c r="A6" s="19"/>
      <c r="B6" s="20"/>
      <c r="C6" s="20"/>
      <c r="D6" s="68"/>
      <c r="E6" s="20"/>
      <c r="F6" s="20"/>
      <c r="G6" s="20"/>
      <c r="H6" s="20"/>
      <c r="I6" s="20"/>
      <c r="J6" s="20"/>
      <c r="K6" s="20"/>
      <c r="L6" s="20"/>
    </row>
    <row r="7" spans="1:12" ht="15" customHeight="1">
      <c r="B7" s="144" t="s">
        <v>504</v>
      </c>
      <c r="C7" s="145"/>
    </row>
    <row r="8" spans="1:12" ht="85.5" customHeight="1">
      <c r="A8" s="15" t="s">
        <v>500</v>
      </c>
      <c r="B8" s="15" t="s">
        <v>515</v>
      </c>
      <c r="C8" s="15" t="s">
        <v>517</v>
      </c>
      <c r="D8" s="70" t="s">
        <v>518</v>
      </c>
      <c r="E8" s="16" t="s">
        <v>519</v>
      </c>
      <c r="F8" s="16" t="s">
        <v>516</v>
      </c>
      <c r="G8" s="16" t="s">
        <v>523</v>
      </c>
      <c r="H8" s="18" t="s">
        <v>520</v>
      </c>
      <c r="I8" s="18" t="s">
        <v>655</v>
      </c>
      <c r="J8" s="18" t="s">
        <v>656</v>
      </c>
      <c r="K8" s="18" t="s">
        <v>524</v>
      </c>
      <c r="L8" s="16" t="s">
        <v>0</v>
      </c>
    </row>
    <row r="9" spans="1:12">
      <c r="A9" s="34" t="s">
        <v>565</v>
      </c>
      <c r="B9" s="77">
        <v>43466</v>
      </c>
      <c r="C9" s="77">
        <v>43496</v>
      </c>
      <c r="D9" s="33" t="s">
        <v>618</v>
      </c>
      <c r="E9" s="75">
        <v>10267</v>
      </c>
      <c r="F9" s="31">
        <f>E9*1000/(31*24*3600)</f>
        <v>3.8332586618876943</v>
      </c>
      <c r="G9" s="39" t="s">
        <v>619</v>
      </c>
      <c r="H9" s="82" t="s">
        <v>618</v>
      </c>
      <c r="I9" s="87" t="s">
        <v>618</v>
      </c>
      <c r="J9" s="90" t="s">
        <v>618</v>
      </c>
      <c r="K9" s="32" t="s">
        <v>618</v>
      </c>
      <c r="L9" s="38" t="s">
        <v>622</v>
      </c>
    </row>
    <row r="10" spans="1:12">
      <c r="A10" s="34" t="s">
        <v>565</v>
      </c>
      <c r="B10" s="77">
        <v>43497</v>
      </c>
      <c r="C10" s="77">
        <v>43524</v>
      </c>
      <c r="D10" s="33" t="s">
        <v>618</v>
      </c>
      <c r="E10" s="75">
        <v>9244</v>
      </c>
      <c r="F10" s="31">
        <f>E10*1000/(28*24*3600)</f>
        <v>3.8210978835978837</v>
      </c>
      <c r="G10" s="39" t="s">
        <v>619</v>
      </c>
      <c r="H10" s="82" t="s">
        <v>618</v>
      </c>
      <c r="I10" s="87" t="s">
        <v>618</v>
      </c>
      <c r="J10" s="90" t="s">
        <v>618</v>
      </c>
      <c r="K10" s="32" t="s">
        <v>618</v>
      </c>
      <c r="L10" s="38" t="s">
        <v>622</v>
      </c>
    </row>
    <row r="11" spans="1:12">
      <c r="A11" s="34" t="s">
        <v>565</v>
      </c>
      <c r="B11" s="77">
        <v>43525</v>
      </c>
      <c r="C11" s="77">
        <v>43555</v>
      </c>
      <c r="D11" s="33" t="s">
        <v>618</v>
      </c>
      <c r="E11" s="75">
        <v>11178</v>
      </c>
      <c r="F11" s="31">
        <f>E11*1000/(31*24*3600)</f>
        <v>4.1733870967741939</v>
      </c>
      <c r="G11" s="39" t="s">
        <v>619</v>
      </c>
      <c r="H11" s="82" t="s">
        <v>618</v>
      </c>
      <c r="I11" s="87" t="s">
        <v>618</v>
      </c>
      <c r="J11" s="90" t="s">
        <v>618</v>
      </c>
      <c r="K11" s="32" t="s">
        <v>618</v>
      </c>
      <c r="L11" s="38" t="s">
        <v>622</v>
      </c>
    </row>
    <row r="12" spans="1:12">
      <c r="A12" s="34" t="s">
        <v>565</v>
      </c>
      <c r="B12" s="77">
        <v>43556</v>
      </c>
      <c r="C12" s="77">
        <v>43585</v>
      </c>
      <c r="D12" s="33" t="s">
        <v>618</v>
      </c>
      <c r="E12" s="75">
        <v>10093</v>
      </c>
      <c r="F12" s="31">
        <f>E12*1000/(30*24*3600)</f>
        <v>3.8939043209876543</v>
      </c>
      <c r="G12" s="39" t="s">
        <v>619</v>
      </c>
      <c r="H12" s="82" t="s">
        <v>618</v>
      </c>
      <c r="I12" s="87" t="s">
        <v>618</v>
      </c>
      <c r="J12" s="90" t="s">
        <v>618</v>
      </c>
      <c r="K12" s="32" t="s">
        <v>618</v>
      </c>
      <c r="L12" s="38" t="s">
        <v>622</v>
      </c>
    </row>
    <row r="13" spans="1:12">
      <c r="A13" s="34" t="s">
        <v>565</v>
      </c>
      <c r="B13" s="77">
        <v>43586</v>
      </c>
      <c r="C13" s="77">
        <v>43616</v>
      </c>
      <c r="D13" s="33" t="s">
        <v>618</v>
      </c>
      <c r="E13" s="75">
        <v>10544</v>
      </c>
      <c r="F13" s="31">
        <f t="shared" ref="F13" si="0">E13*1000/(31*24*3600)</f>
        <v>3.936678614097969</v>
      </c>
      <c r="G13" s="39" t="s">
        <v>619</v>
      </c>
      <c r="H13" s="82" t="s">
        <v>618</v>
      </c>
      <c r="I13" s="87" t="s">
        <v>618</v>
      </c>
      <c r="J13" s="90" t="s">
        <v>618</v>
      </c>
      <c r="K13" s="32" t="s">
        <v>618</v>
      </c>
      <c r="L13" s="38" t="s">
        <v>622</v>
      </c>
    </row>
    <row r="14" spans="1:12">
      <c r="A14" s="34" t="s">
        <v>565</v>
      </c>
      <c r="B14" s="77">
        <v>43617</v>
      </c>
      <c r="C14" s="77">
        <v>43646</v>
      </c>
      <c r="D14" s="33" t="s">
        <v>618</v>
      </c>
      <c r="E14" s="75">
        <v>9328</v>
      </c>
      <c r="F14" s="31">
        <f>E14*1000/(30*24*3600)</f>
        <v>3.5987654320987654</v>
      </c>
      <c r="G14" s="39" t="s">
        <v>619</v>
      </c>
      <c r="H14" s="82" t="s">
        <v>618</v>
      </c>
      <c r="I14" s="87" t="s">
        <v>618</v>
      </c>
      <c r="J14" s="90" t="s">
        <v>618</v>
      </c>
      <c r="K14" s="32" t="s">
        <v>618</v>
      </c>
      <c r="L14" s="38" t="s">
        <v>622</v>
      </c>
    </row>
    <row r="15" spans="1:12">
      <c r="A15" s="34" t="s">
        <v>565</v>
      </c>
      <c r="B15" s="77">
        <v>43647</v>
      </c>
      <c r="C15" s="77">
        <v>43677</v>
      </c>
      <c r="D15" s="33">
        <v>106414.02</v>
      </c>
      <c r="E15" s="35">
        <v>10007</v>
      </c>
      <c r="F15" s="31">
        <f>E15*1000/(31*24*3600)</f>
        <v>3.7361857825567504</v>
      </c>
      <c r="G15" s="39" t="s">
        <v>619</v>
      </c>
      <c r="H15" s="77">
        <v>43653</v>
      </c>
      <c r="I15" s="93">
        <v>12</v>
      </c>
      <c r="J15" s="89">
        <v>15</v>
      </c>
      <c r="K15" s="32" t="s">
        <v>618</v>
      </c>
      <c r="L15" s="38" t="s">
        <v>622</v>
      </c>
    </row>
    <row r="16" spans="1:12">
      <c r="A16" s="34" t="s">
        <v>565</v>
      </c>
      <c r="B16" s="77">
        <v>43678</v>
      </c>
      <c r="C16" s="77">
        <v>43708</v>
      </c>
      <c r="D16" s="33">
        <v>116417</v>
      </c>
      <c r="E16" s="35">
        <v>10003</v>
      </c>
      <c r="F16" s="31">
        <f>E16*1000/(31*24*3600)</f>
        <v>3.7346923536439665</v>
      </c>
      <c r="G16" s="39" t="s">
        <v>619</v>
      </c>
      <c r="H16" s="77">
        <v>43681</v>
      </c>
      <c r="I16" s="93">
        <v>10</v>
      </c>
      <c r="J16" s="89">
        <v>15</v>
      </c>
      <c r="K16" s="32" t="s">
        <v>618</v>
      </c>
      <c r="L16" s="11" t="s">
        <v>622</v>
      </c>
    </row>
    <row r="17" spans="1:12">
      <c r="A17" s="34" t="s">
        <v>565</v>
      </c>
      <c r="B17" s="77">
        <v>43709</v>
      </c>
      <c r="C17" s="77">
        <v>43738</v>
      </c>
      <c r="D17" s="33">
        <v>126370</v>
      </c>
      <c r="E17" s="35">
        <v>9953</v>
      </c>
      <c r="F17" s="31">
        <f>E17*1000/(30*24*3600)</f>
        <v>3.839891975308642</v>
      </c>
      <c r="G17" s="39" t="s">
        <v>619</v>
      </c>
      <c r="H17" s="77">
        <v>43709</v>
      </c>
      <c r="I17" s="93">
        <v>13</v>
      </c>
      <c r="J17" s="89">
        <v>14</v>
      </c>
      <c r="K17" s="32" t="s">
        <v>618</v>
      </c>
      <c r="L17" s="11" t="s">
        <v>622</v>
      </c>
    </row>
    <row r="18" spans="1:12">
      <c r="A18" s="34" t="s">
        <v>565</v>
      </c>
      <c r="B18" s="77">
        <v>43739</v>
      </c>
      <c r="C18" s="77">
        <v>43769</v>
      </c>
      <c r="D18" s="33">
        <v>136627</v>
      </c>
      <c r="E18" s="33">
        <v>10257</v>
      </c>
      <c r="F18" s="31">
        <f>E18*1000/(31*24*3600)</f>
        <v>3.8295250896057347</v>
      </c>
      <c r="G18" s="39" t="s">
        <v>619</v>
      </c>
      <c r="H18" s="77">
        <v>43751</v>
      </c>
      <c r="I18" s="93">
        <v>12</v>
      </c>
      <c r="J18" s="89">
        <v>14</v>
      </c>
      <c r="K18" s="32" t="s">
        <v>618</v>
      </c>
      <c r="L18" s="11" t="s">
        <v>622</v>
      </c>
    </row>
    <row r="19" spans="1:12">
      <c r="A19" s="34" t="s">
        <v>565</v>
      </c>
      <c r="B19" s="77">
        <v>43770</v>
      </c>
      <c r="C19" s="77">
        <v>43799</v>
      </c>
      <c r="D19" s="33">
        <v>147166</v>
      </c>
      <c r="E19" s="33">
        <v>10539</v>
      </c>
      <c r="F19" s="31">
        <f>E19*1000/(30*24*3600)</f>
        <v>4.0659722222222223</v>
      </c>
      <c r="G19" s="39" t="s">
        <v>619</v>
      </c>
      <c r="H19" s="82">
        <v>43779</v>
      </c>
      <c r="I19" s="93">
        <v>12</v>
      </c>
      <c r="J19" s="89">
        <v>13</v>
      </c>
      <c r="K19" s="32" t="s">
        <v>618</v>
      </c>
      <c r="L19" s="11" t="s">
        <v>622</v>
      </c>
    </row>
    <row r="20" spans="1:12">
      <c r="A20" s="34" t="s">
        <v>565</v>
      </c>
      <c r="B20" s="77">
        <v>43800</v>
      </c>
      <c r="C20" s="77">
        <v>43830</v>
      </c>
      <c r="D20" s="33">
        <v>155739</v>
      </c>
      <c r="E20" s="33">
        <v>8573</v>
      </c>
      <c r="F20" s="31">
        <f>E20*1000/(31*24*3600)</f>
        <v>3.2007915173237755</v>
      </c>
      <c r="G20" s="39" t="s">
        <v>619</v>
      </c>
      <c r="H20" s="82">
        <v>43814</v>
      </c>
      <c r="I20" s="87">
        <v>11.8</v>
      </c>
      <c r="J20" s="90">
        <v>12</v>
      </c>
      <c r="K20" s="32" t="s">
        <v>618</v>
      </c>
      <c r="L20" s="11" t="s">
        <v>622</v>
      </c>
    </row>
    <row r="21" spans="1:12">
      <c r="A21" s="11"/>
      <c r="B21" s="78"/>
      <c r="C21" s="78"/>
      <c r="D21" s="48"/>
      <c r="E21" s="2"/>
      <c r="F21" s="2"/>
      <c r="G21" s="2"/>
      <c r="H21" s="82"/>
      <c r="I21" s="87"/>
      <c r="J21" s="90"/>
      <c r="K21" s="32"/>
      <c r="L21" s="11"/>
    </row>
    <row r="22" spans="1:12">
      <c r="A22" s="11"/>
      <c r="B22" s="78"/>
      <c r="C22" s="78"/>
      <c r="D22" s="48"/>
      <c r="E22" s="2"/>
      <c r="F22" s="2"/>
      <c r="G22" s="2"/>
      <c r="H22" s="82"/>
      <c r="I22" s="87"/>
      <c r="J22" s="90"/>
      <c r="K22" s="32"/>
      <c r="L22" s="11"/>
    </row>
    <row r="23" spans="1:12">
      <c r="A23" s="11"/>
      <c r="B23" s="78"/>
      <c r="C23" s="78"/>
      <c r="D23" s="48"/>
      <c r="E23" s="2"/>
      <c r="F23" s="2"/>
      <c r="G23" s="2"/>
      <c r="H23" s="82"/>
      <c r="I23" s="87"/>
      <c r="J23" s="90"/>
      <c r="K23" s="32"/>
      <c r="L23" s="11"/>
    </row>
    <row r="24" spans="1:12">
      <c r="A24" s="11"/>
      <c r="B24" s="78"/>
      <c r="C24" s="78"/>
      <c r="D24" s="48"/>
      <c r="E24" s="2"/>
      <c r="F24" s="2"/>
      <c r="G24" s="2"/>
      <c r="H24" s="82"/>
      <c r="I24" s="87"/>
      <c r="J24" s="90"/>
      <c r="K24" s="32"/>
      <c r="L24" s="11"/>
    </row>
    <row r="25" spans="1:12">
      <c r="A25" s="11"/>
      <c r="B25" s="78"/>
      <c r="C25" s="78"/>
      <c r="D25" s="48"/>
      <c r="E25" s="2"/>
      <c r="F25" s="2"/>
      <c r="G25" s="2"/>
      <c r="H25" s="82"/>
      <c r="I25" s="87"/>
      <c r="J25" s="90"/>
      <c r="K25" s="32"/>
      <c r="L25" s="11"/>
    </row>
    <row r="26" spans="1:12">
      <c r="A26" s="11"/>
      <c r="B26" s="78"/>
      <c r="C26" s="78"/>
      <c r="D26" s="48"/>
      <c r="E26" s="2"/>
      <c r="F26" s="2"/>
      <c r="G26" s="2"/>
      <c r="H26" s="82"/>
      <c r="I26" s="87"/>
      <c r="J26" s="90"/>
      <c r="K26" s="32"/>
      <c r="L26" s="11"/>
    </row>
    <row r="27" spans="1:12">
      <c r="A27" s="11"/>
      <c r="B27" s="78"/>
      <c r="C27" s="78"/>
      <c r="D27" s="48"/>
      <c r="E27" s="2"/>
      <c r="F27" s="2"/>
      <c r="G27" s="2"/>
      <c r="H27" s="82"/>
      <c r="I27" s="87"/>
      <c r="J27" s="90"/>
      <c r="K27" s="32"/>
      <c r="L27" s="11"/>
    </row>
    <row r="28" spans="1:12">
      <c r="A28" s="11"/>
      <c r="B28" s="78"/>
      <c r="C28" s="78"/>
      <c r="D28" s="48"/>
      <c r="E28" s="2"/>
      <c r="F28" s="2"/>
      <c r="G28" s="2"/>
      <c r="H28" s="82"/>
      <c r="I28" s="87"/>
      <c r="J28" s="90"/>
      <c r="K28" s="32"/>
      <c r="L28" s="11"/>
    </row>
    <row r="29" spans="1:12">
      <c r="A29" s="11"/>
      <c r="B29" s="78"/>
      <c r="C29" s="78"/>
      <c r="D29" s="48"/>
      <c r="E29" s="2"/>
      <c r="F29" s="2"/>
      <c r="G29" s="2"/>
      <c r="H29" s="82"/>
      <c r="I29" s="87"/>
      <c r="J29" s="90"/>
      <c r="K29" s="32"/>
      <c r="L29" s="11"/>
    </row>
    <row r="30" spans="1:12">
      <c r="A30" s="11"/>
      <c r="B30" s="78"/>
      <c r="C30" s="78"/>
      <c r="D30" s="48"/>
      <c r="E30" s="2"/>
      <c r="F30" s="2"/>
      <c r="G30" s="2"/>
      <c r="H30" s="82"/>
      <c r="I30" s="87"/>
      <c r="J30" s="90"/>
      <c r="K30" s="32"/>
      <c r="L30" s="11"/>
    </row>
    <row r="31" spans="1:12">
      <c r="A31" s="11"/>
      <c r="B31" s="78"/>
      <c r="C31" s="78"/>
      <c r="D31" s="48"/>
      <c r="E31" s="2"/>
      <c r="F31" s="2"/>
      <c r="G31" s="2"/>
      <c r="H31" s="82"/>
      <c r="I31" s="87"/>
      <c r="J31" s="90"/>
      <c r="K31" s="32"/>
      <c r="L31" s="11"/>
    </row>
    <row r="32" spans="1:12">
      <c r="H32" s="72"/>
      <c r="I32" s="72"/>
      <c r="J32" s="72"/>
      <c r="K32" s="72"/>
    </row>
    <row r="33" spans="8:11">
      <c r="H33" s="72"/>
      <c r="I33" s="72"/>
      <c r="J33" s="72"/>
      <c r="K33" s="72"/>
    </row>
    <row r="34" spans="8:11">
      <c r="H34" s="72"/>
      <c r="I34" s="72"/>
      <c r="J34" s="72"/>
      <c r="K34" s="72"/>
    </row>
    <row r="35" spans="8:11">
      <c r="H35" s="72"/>
      <c r="I35" s="72"/>
      <c r="J35" s="72"/>
      <c r="K35" s="72"/>
    </row>
  </sheetData>
  <mergeCells count="3">
    <mergeCell ref="A2:A5"/>
    <mergeCell ref="B2:L5"/>
    <mergeCell ref="B7:C7"/>
  </mergeCells>
  <pageMargins left="0.7" right="0.7" top="0.75" bottom="0.75" header="0.3" footer="0.3"/>
  <pageSetup orientation="portrait"/>
  <ignoredErrors>
    <ignoredError sqref="F10:F19" formula="1"/>
  </ignoredErrors>
  <extLst>
    <ext xmlns:mx="http://schemas.microsoft.com/office/mac/excel/2008/main" uri="{64002731-A6B0-56B0-2670-7721B7C09600}">
      <mx:PLV Mode="0" OnePage="0" WScale="0"/>
    </ext>
  </extLs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L35"/>
  <sheetViews>
    <sheetView showGridLines="0" topLeftCell="A6" workbookViewId="0">
      <selection activeCell="H22" sqref="H22"/>
    </sheetView>
  </sheetViews>
  <sheetFormatPr baseColWidth="10" defaultColWidth="23.5" defaultRowHeight="14"/>
  <cols>
    <col min="1" max="1" width="20.83203125" style="8" customWidth="1"/>
    <col min="2" max="3" width="19.5" style="1" customWidth="1"/>
    <col min="4" max="4" width="19.5" style="69" customWidth="1"/>
    <col min="5" max="6" width="19.5" style="1" customWidth="1"/>
    <col min="7" max="7" width="20" style="1" customWidth="1"/>
    <col min="8" max="10" width="19.5" style="8" customWidth="1"/>
    <col min="11" max="11" width="20" style="8" customWidth="1"/>
    <col min="12" max="12" width="67.83203125" style="8" bestFit="1" customWidth="1"/>
    <col min="13" max="16384" width="23.5" style="8"/>
  </cols>
  <sheetData>
    <row r="1" spans="1:12" ht="24.75" customHeight="1">
      <c r="A1" s="28" t="s">
        <v>363</v>
      </c>
      <c r="B1" s="22" t="s">
        <v>513</v>
      </c>
      <c r="C1" s="23"/>
      <c r="D1" s="67"/>
      <c r="E1" s="23"/>
      <c r="F1" s="23"/>
      <c r="G1" s="23"/>
      <c r="H1" s="23"/>
      <c r="I1" s="23"/>
      <c r="J1" s="23"/>
      <c r="K1" s="23"/>
    </row>
    <row r="2" spans="1:12" ht="30" customHeight="1">
      <c r="A2" s="142" t="s">
        <v>364</v>
      </c>
      <c r="B2" s="143" t="s">
        <v>525</v>
      </c>
      <c r="C2" s="143"/>
      <c r="D2" s="143"/>
      <c r="E2" s="143"/>
      <c r="F2" s="143"/>
      <c r="G2" s="143"/>
      <c r="H2" s="143"/>
      <c r="I2" s="143"/>
      <c r="J2" s="143"/>
      <c r="K2" s="143"/>
      <c r="L2" s="143"/>
    </row>
    <row r="3" spans="1:12">
      <c r="A3" s="142"/>
      <c r="B3" s="143"/>
      <c r="C3" s="143"/>
      <c r="D3" s="143"/>
      <c r="E3" s="143"/>
      <c r="F3" s="143"/>
      <c r="G3" s="143"/>
      <c r="H3" s="143"/>
      <c r="I3" s="143"/>
      <c r="J3" s="143"/>
      <c r="K3" s="143"/>
      <c r="L3" s="143"/>
    </row>
    <row r="4" spans="1:12">
      <c r="A4" s="142"/>
      <c r="B4" s="143"/>
      <c r="C4" s="143"/>
      <c r="D4" s="143"/>
      <c r="E4" s="143"/>
      <c r="F4" s="143"/>
      <c r="G4" s="143"/>
      <c r="H4" s="143"/>
      <c r="I4" s="143"/>
      <c r="J4" s="143"/>
      <c r="K4" s="143"/>
      <c r="L4" s="143"/>
    </row>
    <row r="5" spans="1:12" ht="92.25" customHeight="1">
      <c r="A5" s="142"/>
      <c r="B5" s="143"/>
      <c r="C5" s="143"/>
      <c r="D5" s="143"/>
      <c r="E5" s="143"/>
      <c r="F5" s="143"/>
      <c r="G5" s="143"/>
      <c r="H5" s="143"/>
      <c r="I5" s="143"/>
      <c r="J5" s="143"/>
      <c r="K5" s="143"/>
      <c r="L5" s="143"/>
    </row>
    <row r="6" spans="1:12" s="21" customFormat="1" ht="36" customHeight="1">
      <c r="A6" s="19"/>
      <c r="B6" s="20"/>
      <c r="C6" s="20"/>
      <c r="D6" s="68"/>
      <c r="E6" s="20"/>
      <c r="F6" s="20"/>
      <c r="G6" s="20"/>
      <c r="H6" s="20"/>
      <c r="I6" s="20"/>
      <c r="J6" s="20"/>
      <c r="K6" s="20"/>
      <c r="L6" s="20"/>
    </row>
    <row r="7" spans="1:12" ht="15" customHeight="1">
      <c r="B7" s="144" t="s">
        <v>504</v>
      </c>
      <c r="C7" s="145"/>
    </row>
    <row r="8" spans="1:12" ht="85.5" customHeight="1">
      <c r="A8" s="15" t="s">
        <v>500</v>
      </c>
      <c r="B8" s="15" t="s">
        <v>515</v>
      </c>
      <c r="C8" s="15" t="s">
        <v>517</v>
      </c>
      <c r="D8" s="70" t="s">
        <v>518</v>
      </c>
      <c r="E8" s="16" t="s">
        <v>519</v>
      </c>
      <c r="F8" s="16" t="s">
        <v>516</v>
      </c>
      <c r="G8" s="16" t="s">
        <v>523</v>
      </c>
      <c r="H8" s="18" t="s">
        <v>520</v>
      </c>
      <c r="I8" s="18" t="s">
        <v>655</v>
      </c>
      <c r="J8" s="18" t="s">
        <v>656</v>
      </c>
      <c r="K8" s="18" t="s">
        <v>524</v>
      </c>
      <c r="L8" s="16" t="s">
        <v>0</v>
      </c>
    </row>
    <row r="9" spans="1:12">
      <c r="A9" s="34" t="s">
        <v>593</v>
      </c>
      <c r="B9" s="77">
        <v>43466</v>
      </c>
      <c r="C9" s="77">
        <v>43496</v>
      </c>
      <c r="D9" s="33" t="s">
        <v>618</v>
      </c>
      <c r="E9" s="75">
        <v>11840</v>
      </c>
      <c r="F9" s="31">
        <f>E9*1000/(31*24*3600)</f>
        <v>4.4205495818399045</v>
      </c>
      <c r="G9" s="39" t="s">
        <v>619</v>
      </c>
      <c r="H9" s="82" t="s">
        <v>618</v>
      </c>
      <c r="I9" s="87" t="s">
        <v>618</v>
      </c>
      <c r="J9" s="90" t="s">
        <v>618</v>
      </c>
      <c r="K9" s="32" t="s">
        <v>618</v>
      </c>
      <c r="L9" s="38" t="s">
        <v>622</v>
      </c>
    </row>
    <row r="10" spans="1:12">
      <c r="A10" s="34" t="s">
        <v>593</v>
      </c>
      <c r="B10" s="77">
        <v>43497</v>
      </c>
      <c r="C10" s="77">
        <v>43524</v>
      </c>
      <c r="D10" s="33" t="s">
        <v>618</v>
      </c>
      <c r="E10" s="75">
        <v>26621</v>
      </c>
      <c r="F10" s="31">
        <f>E10*1000/(28*24*3600)</f>
        <v>11.004050925925926</v>
      </c>
      <c r="G10" s="39" t="s">
        <v>619</v>
      </c>
      <c r="H10" s="82" t="s">
        <v>618</v>
      </c>
      <c r="I10" s="87" t="s">
        <v>618</v>
      </c>
      <c r="J10" s="90" t="s">
        <v>618</v>
      </c>
      <c r="K10" s="32" t="s">
        <v>618</v>
      </c>
      <c r="L10" s="38" t="s">
        <v>622</v>
      </c>
    </row>
    <row r="11" spans="1:12">
      <c r="A11" s="34" t="s">
        <v>593</v>
      </c>
      <c r="B11" s="77">
        <v>43525</v>
      </c>
      <c r="C11" s="77">
        <v>43555</v>
      </c>
      <c r="D11" s="33" t="s">
        <v>618</v>
      </c>
      <c r="E11" s="75">
        <v>34766</v>
      </c>
      <c r="F11" s="31">
        <f>E11*1000/(31*24*3600)</f>
        <v>12.980137395459977</v>
      </c>
      <c r="G11" s="39" t="s">
        <v>619</v>
      </c>
      <c r="H11" s="82" t="s">
        <v>618</v>
      </c>
      <c r="I11" s="87" t="s">
        <v>618</v>
      </c>
      <c r="J11" s="90" t="s">
        <v>618</v>
      </c>
      <c r="K11" s="32" t="s">
        <v>618</v>
      </c>
      <c r="L11" s="38" t="s">
        <v>622</v>
      </c>
    </row>
    <row r="12" spans="1:12">
      <c r="A12" s="34" t="s">
        <v>593</v>
      </c>
      <c r="B12" s="77">
        <v>43556</v>
      </c>
      <c r="C12" s="77">
        <v>43585</v>
      </c>
      <c r="D12" s="33" t="s">
        <v>618</v>
      </c>
      <c r="E12" s="75">
        <v>28273</v>
      </c>
      <c r="F12" s="31">
        <f>E12*1000/(30*24*3600)</f>
        <v>10.907793209876543</v>
      </c>
      <c r="G12" s="39" t="s">
        <v>619</v>
      </c>
      <c r="H12" s="82" t="s">
        <v>618</v>
      </c>
      <c r="I12" s="87" t="s">
        <v>618</v>
      </c>
      <c r="J12" s="90" t="s">
        <v>618</v>
      </c>
      <c r="K12" s="32" t="s">
        <v>618</v>
      </c>
      <c r="L12" s="38" t="s">
        <v>622</v>
      </c>
    </row>
    <row r="13" spans="1:12">
      <c r="A13" s="34" t="s">
        <v>593</v>
      </c>
      <c r="B13" s="77">
        <v>43586</v>
      </c>
      <c r="C13" s="77">
        <v>43616</v>
      </c>
      <c r="D13" s="33" t="s">
        <v>618</v>
      </c>
      <c r="E13" s="75">
        <v>45449</v>
      </c>
      <c r="F13" s="31">
        <f t="shared" ref="F13" si="0">E13*1000/(31*24*3600)</f>
        <v>16.968712664277181</v>
      </c>
      <c r="G13" s="39" t="s">
        <v>619</v>
      </c>
      <c r="H13" s="82" t="s">
        <v>618</v>
      </c>
      <c r="I13" s="87" t="s">
        <v>618</v>
      </c>
      <c r="J13" s="90" t="s">
        <v>618</v>
      </c>
      <c r="K13" s="32" t="s">
        <v>618</v>
      </c>
      <c r="L13" s="38" t="s">
        <v>622</v>
      </c>
    </row>
    <row r="14" spans="1:12">
      <c r="A14" s="34" t="s">
        <v>593</v>
      </c>
      <c r="B14" s="77">
        <v>43617</v>
      </c>
      <c r="C14" s="77">
        <v>43646</v>
      </c>
      <c r="D14" s="33" t="s">
        <v>618</v>
      </c>
      <c r="E14" s="75">
        <v>44224</v>
      </c>
      <c r="F14" s="31">
        <f>E14*1000/(30*24*3600)</f>
        <v>17.061728395061728</v>
      </c>
      <c r="G14" s="39" t="s">
        <v>619</v>
      </c>
      <c r="H14" s="82" t="s">
        <v>618</v>
      </c>
      <c r="I14" s="87" t="s">
        <v>618</v>
      </c>
      <c r="J14" s="90" t="s">
        <v>618</v>
      </c>
      <c r="K14" s="32" t="s">
        <v>618</v>
      </c>
      <c r="L14" s="38" t="s">
        <v>622</v>
      </c>
    </row>
    <row r="15" spans="1:12">
      <c r="A15" s="34" t="s">
        <v>593</v>
      </c>
      <c r="B15" s="77">
        <v>43647</v>
      </c>
      <c r="C15" s="77">
        <v>43677</v>
      </c>
      <c r="D15" s="33">
        <v>209535.71000000005</v>
      </c>
      <c r="E15" s="35">
        <v>45095</v>
      </c>
      <c r="F15" s="31">
        <f>E15*1000/(31*24*3600)</f>
        <v>16.836544205495819</v>
      </c>
      <c r="G15" s="39" t="s">
        <v>619</v>
      </c>
      <c r="H15" s="77">
        <v>43653</v>
      </c>
      <c r="I15" s="93">
        <v>11</v>
      </c>
      <c r="J15" s="89">
        <v>61</v>
      </c>
      <c r="K15" s="32" t="s">
        <v>618</v>
      </c>
      <c r="L15" s="11" t="s">
        <v>622</v>
      </c>
    </row>
    <row r="16" spans="1:12">
      <c r="A16" s="34" t="s">
        <v>593</v>
      </c>
      <c r="B16" s="77">
        <v>43678</v>
      </c>
      <c r="C16" s="77">
        <v>43708</v>
      </c>
      <c r="D16" s="33">
        <v>241131.93000000005</v>
      </c>
      <c r="E16" s="35">
        <v>31596</v>
      </c>
      <c r="F16" s="31">
        <f>E16*1000/(31*24*3600)</f>
        <v>11.796594982078853</v>
      </c>
      <c r="G16" s="39" t="s">
        <v>619</v>
      </c>
      <c r="H16" s="77">
        <v>43681</v>
      </c>
      <c r="I16" s="93">
        <v>11</v>
      </c>
      <c r="J16" s="89">
        <v>61</v>
      </c>
      <c r="K16" s="32" t="s">
        <v>618</v>
      </c>
      <c r="L16" s="11" t="s">
        <v>622</v>
      </c>
    </row>
    <row r="17" spans="1:12">
      <c r="A17" s="34" t="s">
        <v>593</v>
      </c>
      <c r="B17" s="77">
        <v>43709</v>
      </c>
      <c r="C17" s="77">
        <v>43738</v>
      </c>
      <c r="D17" s="33">
        <v>290605.93000000005</v>
      </c>
      <c r="E17" s="35">
        <v>49474</v>
      </c>
      <c r="F17" s="31">
        <f>E17*1000/(30*24*3600)</f>
        <v>19.08719135802469</v>
      </c>
      <c r="G17" s="39" t="s">
        <v>619</v>
      </c>
      <c r="H17" s="77">
        <v>43709</v>
      </c>
      <c r="I17" s="93">
        <v>12</v>
      </c>
      <c r="J17" s="89">
        <v>65</v>
      </c>
      <c r="K17" s="32" t="s">
        <v>618</v>
      </c>
      <c r="L17" s="11" t="s">
        <v>622</v>
      </c>
    </row>
    <row r="18" spans="1:12">
      <c r="A18" s="34" t="s">
        <v>593</v>
      </c>
      <c r="B18" s="77">
        <v>43739</v>
      </c>
      <c r="C18" s="77">
        <v>43769</v>
      </c>
      <c r="D18" s="33">
        <v>352704.9</v>
      </c>
      <c r="E18" s="33">
        <v>62099</v>
      </c>
      <c r="F18" s="31">
        <f>E18*1000/(31*24*3600)</f>
        <v>23.185110513739545</v>
      </c>
      <c r="G18" s="39" t="s">
        <v>619</v>
      </c>
      <c r="H18" s="77">
        <v>43751</v>
      </c>
      <c r="I18" s="93">
        <v>14</v>
      </c>
      <c r="J18" s="89">
        <v>84</v>
      </c>
      <c r="K18" s="32" t="s">
        <v>618</v>
      </c>
      <c r="L18" s="11" t="s">
        <v>622</v>
      </c>
    </row>
    <row r="19" spans="1:12">
      <c r="A19" s="34" t="s">
        <v>593</v>
      </c>
      <c r="B19" s="77">
        <v>43770</v>
      </c>
      <c r="C19" s="77">
        <v>43799</v>
      </c>
      <c r="D19" s="33">
        <v>420841.21</v>
      </c>
      <c r="E19" s="33">
        <v>68136</v>
      </c>
      <c r="F19" s="31">
        <f>E19*1000/(30*24*3600)</f>
        <v>26.287037037037038</v>
      </c>
      <c r="G19" s="39" t="s">
        <v>619</v>
      </c>
      <c r="H19" s="77">
        <v>43779</v>
      </c>
      <c r="I19" s="93">
        <v>13</v>
      </c>
      <c r="J19" s="89">
        <v>95</v>
      </c>
      <c r="K19" s="32" t="s">
        <v>618</v>
      </c>
      <c r="L19" s="11" t="s">
        <v>622</v>
      </c>
    </row>
    <row r="20" spans="1:12">
      <c r="A20" s="34" t="s">
        <v>593</v>
      </c>
      <c r="B20" s="77">
        <v>43800</v>
      </c>
      <c r="C20" s="77">
        <v>43830</v>
      </c>
      <c r="D20" s="33">
        <v>486231</v>
      </c>
      <c r="E20" s="33">
        <v>65390</v>
      </c>
      <c r="F20" s="31">
        <f>E20*1000/(31*24*3600)</f>
        <v>24.413829151732376</v>
      </c>
      <c r="G20" s="39" t="s">
        <v>619</v>
      </c>
      <c r="H20" s="82">
        <v>43814</v>
      </c>
      <c r="I20" s="87">
        <v>14.96</v>
      </c>
      <c r="J20" s="90">
        <v>94</v>
      </c>
      <c r="K20" s="32" t="s">
        <v>618</v>
      </c>
      <c r="L20" s="11" t="s">
        <v>622</v>
      </c>
    </row>
    <row r="21" spans="1:12">
      <c r="A21" s="11"/>
      <c r="B21" s="78"/>
      <c r="C21" s="78"/>
      <c r="D21" s="48"/>
      <c r="E21" s="2"/>
      <c r="F21" s="2"/>
      <c r="G21" s="2"/>
      <c r="H21" s="82"/>
      <c r="I21" s="87"/>
      <c r="J21" s="90"/>
      <c r="K21" s="32"/>
      <c r="L21" s="11"/>
    </row>
    <row r="22" spans="1:12">
      <c r="A22" s="11"/>
      <c r="B22" s="78"/>
      <c r="C22" s="78"/>
      <c r="D22" s="48"/>
      <c r="E22" s="2"/>
      <c r="F22" s="2"/>
      <c r="G22" s="2"/>
      <c r="H22" s="82"/>
      <c r="I22" s="87"/>
      <c r="J22" s="90"/>
      <c r="K22" s="32"/>
      <c r="L22" s="11"/>
    </row>
    <row r="23" spans="1:12">
      <c r="A23" s="11"/>
      <c r="B23" s="78"/>
      <c r="C23" s="78"/>
      <c r="D23" s="48"/>
      <c r="E23" s="2"/>
      <c r="F23" s="2"/>
      <c r="G23" s="2"/>
      <c r="H23" s="82"/>
      <c r="I23" s="87"/>
      <c r="J23" s="90"/>
      <c r="K23" s="32"/>
      <c r="L23" s="11"/>
    </row>
    <row r="24" spans="1:12">
      <c r="A24" s="11"/>
      <c r="B24" s="78"/>
      <c r="C24" s="78"/>
      <c r="D24" s="48"/>
      <c r="E24" s="2"/>
      <c r="F24" s="2"/>
      <c r="G24" s="2"/>
      <c r="H24" s="82"/>
      <c r="I24" s="87"/>
      <c r="J24" s="90"/>
      <c r="K24" s="32"/>
      <c r="L24" s="11"/>
    </row>
    <row r="25" spans="1:12">
      <c r="A25" s="11"/>
      <c r="B25" s="78"/>
      <c r="C25" s="78"/>
      <c r="D25" s="48"/>
      <c r="E25" s="2"/>
      <c r="F25" s="2"/>
      <c r="G25" s="2"/>
      <c r="H25" s="82"/>
      <c r="I25" s="87"/>
      <c r="J25" s="90"/>
      <c r="K25" s="32"/>
      <c r="L25" s="11"/>
    </row>
    <row r="26" spans="1:12">
      <c r="A26" s="11"/>
      <c r="B26" s="78"/>
      <c r="C26" s="78"/>
      <c r="D26" s="48"/>
      <c r="E26" s="2"/>
      <c r="F26" s="2"/>
      <c r="G26" s="2"/>
      <c r="H26" s="82"/>
      <c r="I26" s="87"/>
      <c r="J26" s="90"/>
      <c r="K26" s="32"/>
      <c r="L26" s="11"/>
    </row>
    <row r="27" spans="1:12">
      <c r="A27" s="11"/>
      <c r="B27" s="78"/>
      <c r="C27" s="78"/>
      <c r="D27" s="48"/>
      <c r="E27" s="2"/>
      <c r="F27" s="2"/>
      <c r="G27" s="2"/>
      <c r="H27" s="82"/>
      <c r="I27" s="87"/>
      <c r="J27" s="90"/>
      <c r="K27" s="32"/>
      <c r="L27" s="11"/>
    </row>
    <row r="28" spans="1:12">
      <c r="A28" s="11"/>
      <c r="B28" s="78"/>
      <c r="C28" s="78"/>
      <c r="D28" s="48"/>
      <c r="E28" s="2"/>
      <c r="F28" s="2"/>
      <c r="G28" s="2"/>
      <c r="H28" s="82"/>
      <c r="I28" s="87"/>
      <c r="J28" s="90"/>
      <c r="K28" s="32"/>
      <c r="L28" s="11"/>
    </row>
    <row r="29" spans="1:12">
      <c r="A29" s="11"/>
      <c r="B29" s="78"/>
      <c r="C29" s="78"/>
      <c r="D29" s="48"/>
      <c r="E29" s="2"/>
      <c r="F29" s="2"/>
      <c r="G29" s="2"/>
      <c r="H29" s="82"/>
      <c r="I29" s="87"/>
      <c r="J29" s="90"/>
      <c r="K29" s="32"/>
      <c r="L29" s="11"/>
    </row>
    <row r="30" spans="1:12">
      <c r="A30" s="11"/>
      <c r="B30" s="78"/>
      <c r="C30" s="78"/>
      <c r="D30" s="48"/>
      <c r="E30" s="2"/>
      <c r="F30" s="2"/>
      <c r="G30" s="2"/>
      <c r="H30" s="82"/>
      <c r="I30" s="87"/>
      <c r="J30" s="90"/>
      <c r="K30" s="32"/>
      <c r="L30" s="11"/>
    </row>
    <row r="31" spans="1:12">
      <c r="A31" s="11"/>
      <c r="B31" s="78"/>
      <c r="C31" s="78"/>
      <c r="D31" s="48"/>
      <c r="E31" s="2"/>
      <c r="F31" s="2"/>
      <c r="G31" s="2"/>
      <c r="H31" s="82"/>
      <c r="I31" s="87"/>
      <c r="J31" s="90"/>
      <c r="K31" s="32"/>
      <c r="L31" s="11"/>
    </row>
    <row r="32" spans="1:12">
      <c r="H32" s="72"/>
      <c r="I32" s="72"/>
      <c r="J32" s="72"/>
      <c r="K32" s="72"/>
    </row>
    <row r="33" spans="8:11">
      <c r="H33" s="72"/>
      <c r="I33" s="72"/>
      <c r="J33" s="72"/>
      <c r="K33" s="72"/>
    </row>
    <row r="34" spans="8:11">
      <c r="H34" s="72"/>
      <c r="I34" s="72"/>
      <c r="J34" s="72"/>
      <c r="K34" s="72"/>
    </row>
    <row r="35" spans="8:11">
      <c r="H35" s="72"/>
      <c r="I35" s="72"/>
      <c r="J35" s="72"/>
      <c r="K35" s="72"/>
    </row>
  </sheetData>
  <mergeCells count="3">
    <mergeCell ref="A2:A5"/>
    <mergeCell ref="B2:L5"/>
    <mergeCell ref="B7:C7"/>
  </mergeCells>
  <pageMargins left="0.7" right="0.7" top="0.75" bottom="0.75" header="0.3" footer="0.3"/>
  <pageSetup orientation="portrait"/>
  <ignoredErrors>
    <ignoredError sqref="F10:F20" formula="1"/>
  </ignoredErrors>
  <extLst>
    <ext xmlns:mx="http://schemas.microsoft.com/office/mac/excel/2008/main" uri="{64002731-A6B0-56B0-2670-7721B7C09600}">
      <mx:PLV Mode="0" OnePage="0" WScale="0"/>
    </ext>
  </extLs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L35"/>
  <sheetViews>
    <sheetView showGridLines="0" topLeftCell="A8" workbookViewId="0">
      <selection activeCell="J21" sqref="J21"/>
    </sheetView>
  </sheetViews>
  <sheetFormatPr baseColWidth="10" defaultColWidth="23.5" defaultRowHeight="14"/>
  <cols>
    <col min="1" max="1" width="20.83203125" style="8" customWidth="1"/>
    <col min="2" max="3" width="19.5" style="1" customWidth="1"/>
    <col min="4" max="4" width="19.5" style="69" customWidth="1"/>
    <col min="5" max="6" width="19.5" style="1" customWidth="1"/>
    <col min="7" max="7" width="20" style="1" customWidth="1"/>
    <col min="8" max="10" width="19.5" style="8" customWidth="1"/>
    <col min="11" max="11" width="20" style="8" customWidth="1"/>
    <col min="12" max="12" width="67.83203125" style="8" bestFit="1" customWidth="1"/>
    <col min="13" max="16384" width="23.5" style="8"/>
  </cols>
  <sheetData>
    <row r="1" spans="1:12" ht="24.75" customHeight="1">
      <c r="A1" s="28" t="s">
        <v>363</v>
      </c>
      <c r="B1" s="22" t="s">
        <v>513</v>
      </c>
      <c r="C1" s="23"/>
      <c r="D1" s="67"/>
      <c r="E1" s="23"/>
      <c r="F1" s="23"/>
      <c r="G1" s="23"/>
      <c r="H1" s="23"/>
      <c r="I1" s="23"/>
      <c r="J1" s="23"/>
      <c r="K1" s="23"/>
    </row>
    <row r="2" spans="1:12" ht="30" customHeight="1">
      <c r="A2" s="142" t="s">
        <v>364</v>
      </c>
      <c r="B2" s="143" t="s">
        <v>525</v>
      </c>
      <c r="C2" s="143"/>
      <c r="D2" s="143"/>
      <c r="E2" s="143"/>
      <c r="F2" s="143"/>
      <c r="G2" s="143"/>
      <c r="H2" s="143"/>
      <c r="I2" s="143"/>
      <c r="J2" s="143"/>
      <c r="K2" s="143"/>
      <c r="L2" s="143"/>
    </row>
    <row r="3" spans="1:12">
      <c r="A3" s="142"/>
      <c r="B3" s="143"/>
      <c r="C3" s="143"/>
      <c r="D3" s="143"/>
      <c r="E3" s="143"/>
      <c r="F3" s="143"/>
      <c r="G3" s="143"/>
      <c r="H3" s="143"/>
      <c r="I3" s="143"/>
      <c r="J3" s="143"/>
      <c r="K3" s="143"/>
      <c r="L3" s="143"/>
    </row>
    <row r="4" spans="1:12">
      <c r="A4" s="142"/>
      <c r="B4" s="143"/>
      <c r="C4" s="143"/>
      <c r="D4" s="143"/>
      <c r="E4" s="143"/>
      <c r="F4" s="143"/>
      <c r="G4" s="143"/>
      <c r="H4" s="143"/>
      <c r="I4" s="143"/>
      <c r="J4" s="143"/>
      <c r="K4" s="143"/>
      <c r="L4" s="143"/>
    </row>
    <row r="5" spans="1:12" ht="92.25" customHeight="1">
      <c r="A5" s="142"/>
      <c r="B5" s="143"/>
      <c r="C5" s="143"/>
      <c r="D5" s="143"/>
      <c r="E5" s="143"/>
      <c r="F5" s="143"/>
      <c r="G5" s="143"/>
      <c r="H5" s="143"/>
      <c r="I5" s="143"/>
      <c r="J5" s="143"/>
      <c r="K5" s="143"/>
      <c r="L5" s="143"/>
    </row>
    <row r="6" spans="1:12" s="21" customFormat="1" ht="36" customHeight="1">
      <c r="A6" s="19"/>
      <c r="B6" s="20"/>
      <c r="C6" s="20"/>
      <c r="D6" s="68"/>
      <c r="E6" s="20"/>
      <c r="F6" s="20"/>
      <c r="G6" s="20"/>
      <c r="H6" s="20"/>
      <c r="I6" s="20"/>
      <c r="J6" s="20"/>
      <c r="K6" s="20"/>
      <c r="L6" s="20"/>
    </row>
    <row r="7" spans="1:12" ht="15" customHeight="1">
      <c r="B7" s="144" t="s">
        <v>504</v>
      </c>
      <c r="C7" s="145"/>
    </row>
    <row r="8" spans="1:12" ht="85.5" customHeight="1">
      <c r="A8" s="15" t="s">
        <v>500</v>
      </c>
      <c r="B8" s="15" t="s">
        <v>515</v>
      </c>
      <c r="C8" s="15" t="s">
        <v>517</v>
      </c>
      <c r="D8" s="70" t="s">
        <v>518</v>
      </c>
      <c r="E8" s="16" t="s">
        <v>519</v>
      </c>
      <c r="F8" s="16" t="s">
        <v>516</v>
      </c>
      <c r="G8" s="16" t="s">
        <v>523</v>
      </c>
      <c r="H8" s="18" t="s">
        <v>520</v>
      </c>
      <c r="I8" s="18" t="s">
        <v>655</v>
      </c>
      <c r="J8" s="18" t="s">
        <v>656</v>
      </c>
      <c r="K8" s="18" t="s">
        <v>524</v>
      </c>
      <c r="L8" s="16" t="s">
        <v>0</v>
      </c>
    </row>
    <row r="9" spans="1:12">
      <c r="A9" s="34" t="s">
        <v>594</v>
      </c>
      <c r="B9" s="77">
        <v>43466</v>
      </c>
      <c r="C9" s="77">
        <v>43496</v>
      </c>
      <c r="D9" s="33" t="s">
        <v>618</v>
      </c>
      <c r="E9" s="75">
        <v>16986</v>
      </c>
      <c r="F9" s="31">
        <f>E9*1000/(31*24*3600)</f>
        <v>6.3418458781362004</v>
      </c>
      <c r="G9" s="39" t="s">
        <v>619</v>
      </c>
      <c r="H9" s="82" t="s">
        <v>618</v>
      </c>
      <c r="I9" s="87" t="s">
        <v>618</v>
      </c>
      <c r="J9" s="90" t="s">
        <v>618</v>
      </c>
      <c r="K9" s="32" t="s">
        <v>618</v>
      </c>
      <c r="L9" s="38" t="s">
        <v>622</v>
      </c>
    </row>
    <row r="10" spans="1:12">
      <c r="A10" s="34" t="s">
        <v>594</v>
      </c>
      <c r="B10" s="77">
        <v>43497</v>
      </c>
      <c r="C10" s="77">
        <v>43524</v>
      </c>
      <c r="D10" s="33" t="s">
        <v>618</v>
      </c>
      <c r="E10" s="75">
        <v>14388</v>
      </c>
      <c r="F10" s="31">
        <f>E10*1000/(28*24*3600)</f>
        <v>5.9474206349206353</v>
      </c>
      <c r="G10" s="39" t="s">
        <v>619</v>
      </c>
      <c r="H10" s="82" t="s">
        <v>618</v>
      </c>
      <c r="I10" s="87" t="s">
        <v>618</v>
      </c>
      <c r="J10" s="90" t="s">
        <v>618</v>
      </c>
      <c r="K10" s="32" t="s">
        <v>618</v>
      </c>
      <c r="L10" s="38" t="s">
        <v>622</v>
      </c>
    </row>
    <row r="11" spans="1:12">
      <c r="A11" s="34" t="s">
        <v>594</v>
      </c>
      <c r="B11" s="77">
        <v>43525</v>
      </c>
      <c r="C11" s="77">
        <v>43555</v>
      </c>
      <c r="D11" s="33" t="s">
        <v>618</v>
      </c>
      <c r="E11" s="75">
        <v>15800</v>
      </c>
      <c r="F11" s="31">
        <f>E11*1000/(31*24*3600)</f>
        <v>5.8990442054958185</v>
      </c>
      <c r="G11" s="39" t="s">
        <v>619</v>
      </c>
      <c r="H11" s="82" t="s">
        <v>618</v>
      </c>
      <c r="I11" s="87" t="s">
        <v>618</v>
      </c>
      <c r="J11" s="90" t="s">
        <v>618</v>
      </c>
      <c r="K11" s="32" t="s">
        <v>618</v>
      </c>
      <c r="L11" s="38" t="s">
        <v>622</v>
      </c>
    </row>
    <row r="12" spans="1:12">
      <c r="A12" s="34" t="s">
        <v>594</v>
      </c>
      <c r="B12" s="77">
        <v>43556</v>
      </c>
      <c r="C12" s="77">
        <v>43585</v>
      </c>
      <c r="D12" s="33" t="s">
        <v>618</v>
      </c>
      <c r="E12" s="75">
        <v>13749</v>
      </c>
      <c r="F12" s="31">
        <f>E12*1000/(30*24*3600)</f>
        <v>5.3043981481481479</v>
      </c>
      <c r="G12" s="39" t="s">
        <v>619</v>
      </c>
      <c r="H12" s="82" t="s">
        <v>618</v>
      </c>
      <c r="I12" s="87" t="s">
        <v>618</v>
      </c>
      <c r="J12" s="90" t="s">
        <v>618</v>
      </c>
      <c r="K12" s="32" t="s">
        <v>618</v>
      </c>
      <c r="L12" s="38" t="s">
        <v>622</v>
      </c>
    </row>
    <row r="13" spans="1:12">
      <c r="A13" s="34" t="s">
        <v>594</v>
      </c>
      <c r="B13" s="77">
        <v>43586</v>
      </c>
      <c r="C13" s="77">
        <v>43616</v>
      </c>
      <c r="D13" s="33" t="s">
        <v>618</v>
      </c>
      <c r="E13" s="75">
        <v>16606</v>
      </c>
      <c r="F13" s="31">
        <f t="shared" ref="F13" si="0">E13*1000/(31*24*3600)</f>
        <v>6.1999701314217441</v>
      </c>
      <c r="G13" s="39" t="s">
        <v>619</v>
      </c>
      <c r="H13" s="82" t="s">
        <v>618</v>
      </c>
      <c r="I13" s="87" t="s">
        <v>618</v>
      </c>
      <c r="J13" s="90" t="s">
        <v>618</v>
      </c>
      <c r="K13" s="32" t="s">
        <v>618</v>
      </c>
      <c r="L13" s="38" t="s">
        <v>622</v>
      </c>
    </row>
    <row r="14" spans="1:12">
      <c r="A14" s="34" t="s">
        <v>594</v>
      </c>
      <c r="B14" s="77">
        <v>43617</v>
      </c>
      <c r="C14" s="77">
        <v>43646</v>
      </c>
      <c r="D14" s="33" t="s">
        <v>618</v>
      </c>
      <c r="E14" s="75">
        <v>14867</v>
      </c>
      <c r="F14" s="31">
        <f>E14*1000/(30*24*3600)</f>
        <v>5.7357253086419755</v>
      </c>
      <c r="G14" s="39" t="s">
        <v>619</v>
      </c>
      <c r="H14" s="82" t="s">
        <v>618</v>
      </c>
      <c r="I14" s="87" t="s">
        <v>618</v>
      </c>
      <c r="J14" s="90" t="s">
        <v>618</v>
      </c>
      <c r="K14" s="32" t="s">
        <v>618</v>
      </c>
      <c r="L14" s="38" t="s">
        <v>622</v>
      </c>
    </row>
    <row r="15" spans="1:12">
      <c r="A15" s="34" t="s">
        <v>594</v>
      </c>
      <c r="B15" s="77">
        <v>43647</v>
      </c>
      <c r="C15" s="77">
        <v>43677</v>
      </c>
      <c r="D15" s="33">
        <v>161125.38700000002</v>
      </c>
      <c r="E15" s="35">
        <v>14498</v>
      </c>
      <c r="F15" s="31">
        <f>E15*1000/(31*24*3600)</f>
        <v>5.4129330943847069</v>
      </c>
      <c r="G15" s="39" t="s">
        <v>619</v>
      </c>
      <c r="H15" s="77">
        <v>43653</v>
      </c>
      <c r="I15" s="93">
        <v>14</v>
      </c>
      <c r="J15" s="89">
        <v>20</v>
      </c>
      <c r="K15" s="32" t="s">
        <v>618</v>
      </c>
      <c r="L15" s="11" t="s">
        <v>622</v>
      </c>
    </row>
    <row r="16" spans="1:12">
      <c r="A16" s="34" t="s">
        <v>594</v>
      </c>
      <c r="B16" s="77">
        <v>43678</v>
      </c>
      <c r="C16" s="77">
        <v>43708</v>
      </c>
      <c r="D16" s="33">
        <v>166832.57</v>
      </c>
      <c r="E16" s="35">
        <v>5707</v>
      </c>
      <c r="F16" s="31">
        <f>E16*1000/(31*24*3600)</f>
        <v>2.1307497013142176</v>
      </c>
      <c r="G16" s="39" t="s">
        <v>619</v>
      </c>
      <c r="H16" s="82" t="s">
        <v>618</v>
      </c>
      <c r="I16" s="87" t="s">
        <v>618</v>
      </c>
      <c r="J16" s="90" t="s">
        <v>618</v>
      </c>
      <c r="K16" s="32" t="s">
        <v>618</v>
      </c>
      <c r="L16" s="11" t="s">
        <v>622</v>
      </c>
    </row>
    <row r="17" spans="1:12">
      <c r="A17" s="34" t="s">
        <v>594</v>
      </c>
      <c r="B17" s="77">
        <v>43709</v>
      </c>
      <c r="C17" s="77">
        <v>43738</v>
      </c>
      <c r="D17" s="33">
        <v>180943.57</v>
      </c>
      <c r="E17" s="35">
        <v>14111</v>
      </c>
      <c r="F17" s="31">
        <f>E17*1000/(30*24*3600)</f>
        <v>5.4440586419753085</v>
      </c>
      <c r="G17" s="39" t="s">
        <v>619</v>
      </c>
      <c r="H17" s="77">
        <v>43709</v>
      </c>
      <c r="I17" s="93">
        <v>13</v>
      </c>
      <c r="J17" s="89">
        <v>19</v>
      </c>
      <c r="K17" s="32" t="s">
        <v>618</v>
      </c>
      <c r="L17" s="11" t="s">
        <v>622</v>
      </c>
    </row>
    <row r="18" spans="1:12">
      <c r="A18" s="34" t="s">
        <v>594</v>
      </c>
      <c r="B18" s="77">
        <v>43739</v>
      </c>
      <c r="C18" s="77">
        <v>43769</v>
      </c>
      <c r="D18" s="33">
        <v>200374.18</v>
      </c>
      <c r="E18" s="33">
        <v>19431</v>
      </c>
      <c r="F18" s="31">
        <f>E18*1000/(31*24*3600)</f>
        <v>7.254704301075269</v>
      </c>
      <c r="G18" s="39" t="s">
        <v>619</v>
      </c>
      <c r="H18" s="77">
        <v>43751</v>
      </c>
      <c r="I18" s="93">
        <v>15</v>
      </c>
      <c r="J18" s="89">
        <v>21</v>
      </c>
      <c r="K18" s="32" t="s">
        <v>618</v>
      </c>
      <c r="L18" s="11" t="s">
        <v>622</v>
      </c>
    </row>
    <row r="19" spans="1:12">
      <c r="A19" s="34" t="s">
        <v>594</v>
      </c>
      <c r="B19" s="77">
        <v>43770</v>
      </c>
      <c r="C19" s="77">
        <v>43799</v>
      </c>
      <c r="D19" s="33">
        <v>225044</v>
      </c>
      <c r="E19" s="33">
        <v>24670</v>
      </c>
      <c r="F19" s="31">
        <f>E19*1000/(30*24*3600)</f>
        <v>9.5177469135802468</v>
      </c>
      <c r="G19" s="39" t="s">
        <v>619</v>
      </c>
      <c r="H19" s="77">
        <v>43779</v>
      </c>
      <c r="I19" s="93">
        <v>18</v>
      </c>
      <c r="J19" s="89">
        <v>34</v>
      </c>
      <c r="K19" s="32" t="s">
        <v>618</v>
      </c>
      <c r="L19" s="11" t="s">
        <v>622</v>
      </c>
    </row>
    <row r="20" spans="1:12">
      <c r="A20" s="34" t="s">
        <v>594</v>
      </c>
      <c r="B20" s="77">
        <v>43800</v>
      </c>
      <c r="C20" s="77">
        <v>43830</v>
      </c>
      <c r="D20" s="33">
        <v>247322</v>
      </c>
      <c r="E20" s="33">
        <v>22278</v>
      </c>
      <c r="F20" s="31">
        <f>E20*1000/(31*24*3600)</f>
        <v>8.3176523297491034</v>
      </c>
      <c r="G20" s="39" t="s">
        <v>619</v>
      </c>
      <c r="H20" s="82">
        <v>43814</v>
      </c>
      <c r="I20" s="87">
        <v>21.08</v>
      </c>
      <c r="J20" s="90">
        <v>33</v>
      </c>
      <c r="K20" s="32" t="s">
        <v>618</v>
      </c>
      <c r="L20" s="11" t="s">
        <v>622</v>
      </c>
    </row>
    <row r="21" spans="1:12">
      <c r="A21" s="11"/>
      <c r="B21" s="78"/>
      <c r="C21" s="78"/>
      <c r="D21" s="48"/>
      <c r="E21" s="2"/>
      <c r="F21" s="2"/>
      <c r="G21" s="2"/>
      <c r="H21" s="82"/>
      <c r="I21" s="87"/>
      <c r="J21" s="90"/>
      <c r="K21" s="32"/>
      <c r="L21" s="11"/>
    </row>
    <row r="22" spans="1:12">
      <c r="A22" s="11"/>
      <c r="B22" s="78"/>
      <c r="C22" s="78"/>
      <c r="D22" s="48"/>
      <c r="E22" s="2"/>
      <c r="F22" s="2"/>
      <c r="G22" s="2"/>
      <c r="H22" s="82"/>
      <c r="I22" s="87"/>
      <c r="J22" s="90"/>
      <c r="K22" s="32"/>
      <c r="L22" s="11"/>
    </row>
    <row r="23" spans="1:12">
      <c r="A23" s="11"/>
      <c r="B23" s="78"/>
      <c r="C23" s="78"/>
      <c r="D23" s="48"/>
      <c r="E23" s="2"/>
      <c r="F23" s="2"/>
      <c r="G23" s="2"/>
      <c r="H23" s="82"/>
      <c r="I23" s="87"/>
      <c r="J23" s="90"/>
      <c r="K23" s="32"/>
      <c r="L23" s="11"/>
    </row>
    <row r="24" spans="1:12">
      <c r="A24" s="11"/>
      <c r="B24" s="78"/>
      <c r="C24" s="78"/>
      <c r="D24" s="48"/>
      <c r="E24" s="2"/>
      <c r="F24" s="2"/>
      <c r="G24" s="2"/>
      <c r="H24" s="82"/>
      <c r="I24" s="87"/>
      <c r="J24" s="90"/>
      <c r="K24" s="32"/>
      <c r="L24" s="11"/>
    </row>
    <row r="25" spans="1:12">
      <c r="A25" s="11"/>
      <c r="B25" s="78"/>
      <c r="C25" s="78"/>
      <c r="D25" s="48"/>
      <c r="E25" s="2"/>
      <c r="F25" s="2"/>
      <c r="G25" s="2"/>
      <c r="H25" s="82"/>
      <c r="I25" s="87"/>
      <c r="J25" s="90"/>
      <c r="K25" s="32"/>
      <c r="L25" s="11"/>
    </row>
    <row r="26" spans="1:12">
      <c r="A26" s="11"/>
      <c r="B26" s="78"/>
      <c r="C26" s="78"/>
      <c r="D26" s="48"/>
      <c r="E26" s="2"/>
      <c r="F26" s="2"/>
      <c r="G26" s="2"/>
      <c r="H26" s="82"/>
      <c r="I26" s="87"/>
      <c r="J26" s="90"/>
      <c r="K26" s="32"/>
      <c r="L26" s="11"/>
    </row>
    <row r="27" spans="1:12">
      <c r="A27" s="11"/>
      <c r="B27" s="78"/>
      <c r="C27" s="78"/>
      <c r="D27" s="48"/>
      <c r="E27" s="2"/>
      <c r="F27" s="2"/>
      <c r="G27" s="2"/>
      <c r="H27" s="82"/>
      <c r="I27" s="87"/>
      <c r="J27" s="90"/>
      <c r="K27" s="32"/>
      <c r="L27" s="11"/>
    </row>
    <row r="28" spans="1:12">
      <c r="A28" s="11"/>
      <c r="B28" s="78"/>
      <c r="C28" s="78"/>
      <c r="D28" s="48"/>
      <c r="E28" s="2"/>
      <c r="F28" s="2"/>
      <c r="G28" s="2"/>
      <c r="H28" s="82"/>
      <c r="I28" s="87"/>
      <c r="J28" s="90"/>
      <c r="K28" s="32"/>
      <c r="L28" s="11"/>
    </row>
    <row r="29" spans="1:12">
      <c r="A29" s="11"/>
      <c r="B29" s="78"/>
      <c r="C29" s="78"/>
      <c r="D29" s="48"/>
      <c r="E29" s="2"/>
      <c r="F29" s="2"/>
      <c r="G29" s="2"/>
      <c r="H29" s="82"/>
      <c r="I29" s="87"/>
      <c r="J29" s="90"/>
      <c r="K29" s="32"/>
      <c r="L29" s="11"/>
    </row>
    <row r="30" spans="1:12">
      <c r="A30" s="11"/>
      <c r="B30" s="78"/>
      <c r="C30" s="78"/>
      <c r="D30" s="48"/>
      <c r="E30" s="2"/>
      <c r="F30" s="2"/>
      <c r="G30" s="2"/>
      <c r="H30" s="82"/>
      <c r="I30" s="87"/>
      <c r="J30" s="90"/>
      <c r="K30" s="32"/>
      <c r="L30" s="11"/>
    </row>
    <row r="31" spans="1:12">
      <c r="A31" s="11"/>
      <c r="B31" s="78"/>
      <c r="C31" s="78"/>
      <c r="D31" s="48"/>
      <c r="E31" s="2"/>
      <c r="F31" s="2"/>
      <c r="G31" s="2"/>
      <c r="H31" s="82"/>
      <c r="I31" s="87"/>
      <c r="J31" s="90"/>
      <c r="K31" s="32"/>
      <c r="L31" s="11"/>
    </row>
    <row r="32" spans="1:12">
      <c r="H32" s="72"/>
      <c r="I32" s="72"/>
      <c r="J32" s="72"/>
      <c r="K32" s="72"/>
    </row>
    <row r="33" spans="8:11">
      <c r="H33" s="72"/>
      <c r="I33" s="72"/>
      <c r="J33" s="72"/>
      <c r="K33" s="72"/>
    </row>
    <row r="34" spans="8:11">
      <c r="H34" s="72"/>
      <c r="I34" s="72"/>
      <c r="J34" s="72"/>
      <c r="K34" s="72"/>
    </row>
    <row r="35" spans="8:11">
      <c r="H35" s="72"/>
      <c r="I35" s="72"/>
      <c r="J35" s="72"/>
      <c r="K35" s="72"/>
    </row>
  </sheetData>
  <mergeCells count="3">
    <mergeCell ref="A2:A5"/>
    <mergeCell ref="B2:L5"/>
    <mergeCell ref="B7:C7"/>
  </mergeCells>
  <pageMargins left="0.7" right="0.7" top="0.75" bottom="0.75" header="0.3" footer="0.3"/>
  <pageSetup orientation="portrait"/>
  <ignoredErrors>
    <ignoredError sqref="F10:F20" formula="1"/>
  </ignoredErrors>
  <extLst>
    <ext xmlns:mx="http://schemas.microsoft.com/office/mac/excel/2008/main" uri="{64002731-A6B0-56B0-2670-7721B7C09600}">
      <mx:PLV Mode="0" OnePage="0" WScale="0"/>
    </ext>
  </extLst>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L35"/>
  <sheetViews>
    <sheetView showGridLines="0" topLeftCell="A6" workbookViewId="0">
      <selection activeCell="J43" sqref="J43"/>
    </sheetView>
  </sheetViews>
  <sheetFormatPr baseColWidth="10" defaultColWidth="23.5" defaultRowHeight="14"/>
  <cols>
    <col min="1" max="1" width="20.83203125" style="8" customWidth="1"/>
    <col min="2" max="3" width="19.5" style="1" customWidth="1"/>
    <col min="4" max="4" width="19.5" style="69" customWidth="1"/>
    <col min="5" max="6" width="19.5" style="1" customWidth="1"/>
    <col min="7" max="7" width="20" style="1" customWidth="1"/>
    <col min="8" max="10" width="19.5" style="8" customWidth="1"/>
    <col min="11" max="11" width="20" style="8" customWidth="1"/>
    <col min="12" max="12" width="67.83203125" style="8" bestFit="1" customWidth="1"/>
    <col min="13" max="16384" width="23.5" style="8"/>
  </cols>
  <sheetData>
    <row r="1" spans="1:12" ht="24.75" customHeight="1">
      <c r="A1" s="28" t="s">
        <v>363</v>
      </c>
      <c r="B1" s="22" t="s">
        <v>513</v>
      </c>
      <c r="C1" s="23"/>
      <c r="D1" s="67"/>
      <c r="E1" s="23"/>
      <c r="F1" s="23"/>
      <c r="G1" s="23"/>
      <c r="H1" s="23"/>
      <c r="I1" s="23"/>
      <c r="J1" s="23"/>
      <c r="K1" s="23"/>
    </row>
    <row r="2" spans="1:12" ht="30" customHeight="1">
      <c r="A2" s="142" t="s">
        <v>364</v>
      </c>
      <c r="B2" s="143" t="s">
        <v>525</v>
      </c>
      <c r="C2" s="143"/>
      <c r="D2" s="143"/>
      <c r="E2" s="143"/>
      <c r="F2" s="143"/>
      <c r="G2" s="143"/>
      <c r="H2" s="143"/>
      <c r="I2" s="143"/>
      <c r="J2" s="143"/>
      <c r="K2" s="143"/>
      <c r="L2" s="143"/>
    </row>
    <row r="3" spans="1:12">
      <c r="A3" s="142"/>
      <c r="B3" s="143"/>
      <c r="C3" s="143"/>
      <c r="D3" s="143"/>
      <c r="E3" s="143"/>
      <c r="F3" s="143"/>
      <c r="G3" s="143"/>
      <c r="H3" s="143"/>
      <c r="I3" s="143"/>
      <c r="J3" s="143"/>
      <c r="K3" s="143"/>
      <c r="L3" s="143"/>
    </row>
    <row r="4" spans="1:12">
      <c r="A4" s="142"/>
      <c r="B4" s="143"/>
      <c r="C4" s="143"/>
      <c r="D4" s="143"/>
      <c r="E4" s="143"/>
      <c r="F4" s="143"/>
      <c r="G4" s="143"/>
      <c r="H4" s="143"/>
      <c r="I4" s="143"/>
      <c r="J4" s="143"/>
      <c r="K4" s="143"/>
      <c r="L4" s="143"/>
    </row>
    <row r="5" spans="1:12" ht="92.25" customHeight="1">
      <c r="A5" s="142"/>
      <c r="B5" s="143"/>
      <c r="C5" s="143"/>
      <c r="D5" s="143"/>
      <c r="E5" s="143"/>
      <c r="F5" s="143"/>
      <c r="G5" s="143"/>
      <c r="H5" s="143"/>
      <c r="I5" s="143"/>
      <c r="J5" s="143"/>
      <c r="K5" s="143"/>
      <c r="L5" s="143"/>
    </row>
    <row r="6" spans="1:12" s="21" customFormat="1" ht="36" customHeight="1">
      <c r="A6" s="19"/>
      <c r="B6" s="20"/>
      <c r="C6" s="20"/>
      <c r="D6" s="68"/>
      <c r="E6" s="20"/>
      <c r="F6" s="20"/>
      <c r="G6" s="20"/>
      <c r="H6" s="20"/>
      <c r="I6" s="20"/>
      <c r="J6" s="20"/>
      <c r="K6" s="20"/>
      <c r="L6" s="20"/>
    </row>
    <row r="7" spans="1:12" ht="15" customHeight="1">
      <c r="B7" s="144" t="s">
        <v>504</v>
      </c>
      <c r="C7" s="145"/>
    </row>
    <row r="8" spans="1:12" ht="85.5" customHeight="1">
      <c r="A8" s="15" t="s">
        <v>500</v>
      </c>
      <c r="B8" s="15" t="s">
        <v>515</v>
      </c>
      <c r="C8" s="15" t="s">
        <v>517</v>
      </c>
      <c r="D8" s="70" t="s">
        <v>518</v>
      </c>
      <c r="E8" s="16" t="s">
        <v>519</v>
      </c>
      <c r="F8" s="16" t="s">
        <v>516</v>
      </c>
      <c r="G8" s="16" t="s">
        <v>523</v>
      </c>
      <c r="H8" s="18" t="s">
        <v>520</v>
      </c>
      <c r="I8" s="18" t="s">
        <v>655</v>
      </c>
      <c r="J8" s="18" t="s">
        <v>656</v>
      </c>
      <c r="K8" s="18" t="s">
        <v>524</v>
      </c>
      <c r="L8" s="16" t="s">
        <v>0</v>
      </c>
    </row>
    <row r="9" spans="1:12">
      <c r="A9" s="34" t="s">
        <v>596</v>
      </c>
      <c r="B9" s="77">
        <v>43466</v>
      </c>
      <c r="C9" s="77">
        <v>43496</v>
      </c>
      <c r="D9" s="33" t="s">
        <v>618</v>
      </c>
      <c r="E9" s="75">
        <v>7979</v>
      </c>
      <c r="F9" s="31">
        <f>E9*1000/(31*24*3600)</f>
        <v>2.9790173237753881</v>
      </c>
      <c r="G9" s="39" t="s">
        <v>619</v>
      </c>
      <c r="H9" s="81" t="s">
        <v>618</v>
      </c>
      <c r="I9" s="84" t="s">
        <v>618</v>
      </c>
      <c r="J9" s="46" t="s">
        <v>618</v>
      </c>
      <c r="K9" s="45" t="s">
        <v>618</v>
      </c>
      <c r="L9" s="38" t="s">
        <v>622</v>
      </c>
    </row>
    <row r="10" spans="1:12">
      <c r="A10" s="34" t="s">
        <v>596</v>
      </c>
      <c r="B10" s="77">
        <v>43497</v>
      </c>
      <c r="C10" s="77">
        <v>43524</v>
      </c>
      <c r="D10" s="33" t="s">
        <v>618</v>
      </c>
      <c r="E10" s="75">
        <v>12033</v>
      </c>
      <c r="F10" s="31">
        <f>E10*1000/(28*24*3600)</f>
        <v>4.973958333333333</v>
      </c>
      <c r="G10" s="39" t="s">
        <v>619</v>
      </c>
      <c r="H10" s="81" t="s">
        <v>618</v>
      </c>
      <c r="I10" s="84" t="s">
        <v>618</v>
      </c>
      <c r="J10" s="46" t="s">
        <v>618</v>
      </c>
      <c r="K10" s="45" t="s">
        <v>618</v>
      </c>
      <c r="L10" s="38" t="s">
        <v>622</v>
      </c>
    </row>
    <row r="11" spans="1:12">
      <c r="A11" s="34" t="s">
        <v>596</v>
      </c>
      <c r="B11" s="77">
        <v>43525</v>
      </c>
      <c r="C11" s="77">
        <v>43555</v>
      </c>
      <c r="D11" s="33" t="s">
        <v>618</v>
      </c>
      <c r="E11" s="75">
        <v>13912</v>
      </c>
      <c r="F11" s="31">
        <f>E11*1000/(31*24*3600)</f>
        <v>5.1941457586618878</v>
      </c>
      <c r="G11" s="39" t="s">
        <v>619</v>
      </c>
      <c r="H11" s="81" t="s">
        <v>618</v>
      </c>
      <c r="I11" s="84" t="s">
        <v>618</v>
      </c>
      <c r="J11" s="46" t="s">
        <v>618</v>
      </c>
      <c r="K11" s="45" t="s">
        <v>618</v>
      </c>
      <c r="L11" s="38" t="s">
        <v>622</v>
      </c>
    </row>
    <row r="12" spans="1:12">
      <c r="A12" s="34" t="s">
        <v>596</v>
      </c>
      <c r="B12" s="77">
        <v>43556</v>
      </c>
      <c r="C12" s="77">
        <v>43585</v>
      </c>
      <c r="D12" s="33" t="s">
        <v>618</v>
      </c>
      <c r="E12" s="75">
        <v>14838</v>
      </c>
      <c r="F12" s="31">
        <f>E12*1000/(30*24*3600)</f>
        <v>5.7245370370370372</v>
      </c>
      <c r="G12" s="39" t="s">
        <v>619</v>
      </c>
      <c r="H12" s="81" t="s">
        <v>618</v>
      </c>
      <c r="I12" s="84" t="s">
        <v>618</v>
      </c>
      <c r="J12" s="46" t="s">
        <v>618</v>
      </c>
      <c r="K12" s="45" t="s">
        <v>618</v>
      </c>
      <c r="L12" s="38" t="s">
        <v>622</v>
      </c>
    </row>
    <row r="13" spans="1:12">
      <c r="A13" s="34" t="s">
        <v>596</v>
      </c>
      <c r="B13" s="77">
        <v>43586</v>
      </c>
      <c r="C13" s="77">
        <v>43616</v>
      </c>
      <c r="D13" s="33" t="s">
        <v>618</v>
      </c>
      <c r="E13" s="75">
        <v>14307</v>
      </c>
      <c r="F13" s="31">
        <f t="shared" ref="F13" si="0">E13*1000/(31*24*3600)</f>
        <v>5.3416218637992827</v>
      </c>
      <c r="G13" s="39" t="s">
        <v>619</v>
      </c>
      <c r="H13" s="81" t="s">
        <v>618</v>
      </c>
      <c r="I13" s="84" t="s">
        <v>618</v>
      </c>
      <c r="J13" s="46" t="s">
        <v>618</v>
      </c>
      <c r="K13" s="45" t="s">
        <v>618</v>
      </c>
      <c r="L13" s="38" t="s">
        <v>622</v>
      </c>
    </row>
    <row r="14" spans="1:12">
      <c r="A14" s="34" t="s">
        <v>596</v>
      </c>
      <c r="B14" s="77">
        <v>43617</v>
      </c>
      <c r="C14" s="77">
        <v>43646</v>
      </c>
      <c r="D14" s="33" t="s">
        <v>618</v>
      </c>
      <c r="E14" s="75">
        <v>13705</v>
      </c>
      <c r="F14" s="31">
        <f>E14*1000/(30*24*3600)</f>
        <v>5.2874228395061724</v>
      </c>
      <c r="G14" s="39" t="s">
        <v>619</v>
      </c>
      <c r="H14" s="81" t="s">
        <v>618</v>
      </c>
      <c r="I14" s="84" t="s">
        <v>618</v>
      </c>
      <c r="J14" s="46" t="s">
        <v>618</v>
      </c>
      <c r="K14" s="45" t="s">
        <v>618</v>
      </c>
      <c r="L14" s="38" t="s">
        <v>622</v>
      </c>
    </row>
    <row r="15" spans="1:12">
      <c r="A15" s="34" t="s">
        <v>596</v>
      </c>
      <c r="B15" s="77">
        <v>43647</v>
      </c>
      <c r="C15" s="77">
        <v>43677</v>
      </c>
      <c r="D15" s="33">
        <v>31840.949000000001</v>
      </c>
      <c r="E15" s="35">
        <v>15917</v>
      </c>
      <c r="F15" s="31">
        <f>E15*1000/(31*24*3600)</f>
        <v>5.9427270011947435</v>
      </c>
      <c r="G15" s="39" t="s">
        <v>619</v>
      </c>
      <c r="H15" s="77">
        <v>43653</v>
      </c>
      <c r="I15" s="93">
        <v>16</v>
      </c>
      <c r="J15" s="89">
        <v>26</v>
      </c>
      <c r="K15" s="32" t="s">
        <v>618</v>
      </c>
      <c r="L15" s="11" t="s">
        <v>622</v>
      </c>
    </row>
    <row r="16" spans="1:12">
      <c r="A16" s="34" t="s">
        <v>596</v>
      </c>
      <c r="B16" s="77">
        <v>43678</v>
      </c>
      <c r="C16" s="77">
        <v>43708</v>
      </c>
      <c r="D16" s="33">
        <v>33023.68</v>
      </c>
      <c r="E16" s="35">
        <v>1183</v>
      </c>
      <c r="F16" s="31">
        <f>E16*1000/(31*24*3600)</f>
        <v>0.44168160095579451</v>
      </c>
      <c r="G16" s="39" t="s">
        <v>619</v>
      </c>
      <c r="H16" s="82">
        <v>43692</v>
      </c>
      <c r="I16" s="87">
        <v>20</v>
      </c>
      <c r="J16" s="90">
        <v>23</v>
      </c>
      <c r="K16" s="32" t="s">
        <v>618</v>
      </c>
      <c r="L16" s="11" t="s">
        <v>622</v>
      </c>
    </row>
    <row r="17" spans="1:12">
      <c r="A17" s="34" t="s">
        <v>596</v>
      </c>
      <c r="B17" s="77">
        <v>43709</v>
      </c>
      <c r="C17" s="77">
        <v>43738</v>
      </c>
      <c r="D17" s="33">
        <v>34993.68</v>
      </c>
      <c r="E17" s="35">
        <v>1970</v>
      </c>
      <c r="F17" s="31">
        <f>E17*1000/(30*24*3600)</f>
        <v>0.76003086419753085</v>
      </c>
      <c r="G17" s="39" t="s">
        <v>619</v>
      </c>
      <c r="H17" s="77">
        <v>43737</v>
      </c>
      <c r="I17" s="93">
        <v>18</v>
      </c>
      <c r="J17" s="89">
        <v>27</v>
      </c>
      <c r="K17" s="32" t="s">
        <v>618</v>
      </c>
      <c r="L17" s="11" t="s">
        <v>622</v>
      </c>
    </row>
    <row r="18" spans="1:12">
      <c r="A18" s="34" t="s">
        <v>596</v>
      </c>
      <c r="B18" s="77">
        <v>43739</v>
      </c>
      <c r="C18" s="77">
        <v>43769</v>
      </c>
      <c r="D18" s="33">
        <v>53502</v>
      </c>
      <c r="E18" s="33">
        <v>18508</v>
      </c>
      <c r="F18" s="31">
        <f>E18*1000/(31*24*3600)</f>
        <v>6.9100955794504184</v>
      </c>
      <c r="G18" s="39" t="s">
        <v>619</v>
      </c>
      <c r="H18" s="77">
        <v>43751</v>
      </c>
      <c r="I18" s="93">
        <v>17</v>
      </c>
      <c r="J18" s="89">
        <v>22</v>
      </c>
      <c r="K18" s="32" t="s">
        <v>618</v>
      </c>
      <c r="L18" s="11" t="s">
        <v>622</v>
      </c>
    </row>
    <row r="19" spans="1:12">
      <c r="A19" s="34" t="s">
        <v>596</v>
      </c>
      <c r="B19" s="77">
        <v>43770</v>
      </c>
      <c r="C19" s="77">
        <v>43799</v>
      </c>
      <c r="D19" s="33">
        <v>70258</v>
      </c>
      <c r="E19" s="33">
        <v>16756</v>
      </c>
      <c r="F19" s="31">
        <f>E19*1000/(30*24*3600)</f>
        <v>6.4645061728395063</v>
      </c>
      <c r="G19" s="39" t="s">
        <v>619</v>
      </c>
      <c r="H19" s="77">
        <v>43779</v>
      </c>
      <c r="I19" s="93">
        <v>21</v>
      </c>
      <c r="J19" s="89">
        <v>28</v>
      </c>
      <c r="K19" s="32" t="s">
        <v>618</v>
      </c>
      <c r="L19" s="11" t="s">
        <v>622</v>
      </c>
    </row>
    <row r="20" spans="1:12">
      <c r="A20" s="34" t="s">
        <v>596</v>
      </c>
      <c r="B20" s="77">
        <v>43800</v>
      </c>
      <c r="C20" s="77">
        <v>43830</v>
      </c>
      <c r="D20" s="33">
        <v>76540</v>
      </c>
      <c r="E20" s="33">
        <v>14142</v>
      </c>
      <c r="F20" s="31">
        <f>E20*1000/(31*24*3600)</f>
        <v>5.2800179211469533</v>
      </c>
      <c r="G20" s="39" t="s">
        <v>619</v>
      </c>
      <c r="H20" s="82">
        <v>43814</v>
      </c>
      <c r="I20" s="87">
        <v>20.8</v>
      </c>
      <c r="J20" s="90">
        <v>22</v>
      </c>
      <c r="K20" s="32" t="s">
        <v>618</v>
      </c>
      <c r="L20" s="11" t="s">
        <v>622</v>
      </c>
    </row>
    <row r="21" spans="1:12">
      <c r="A21" s="11"/>
      <c r="B21" s="78"/>
      <c r="C21" s="78"/>
      <c r="D21" s="48"/>
      <c r="E21" s="2"/>
      <c r="F21" s="2"/>
      <c r="G21" s="2"/>
      <c r="H21" s="82"/>
      <c r="I21" s="87"/>
      <c r="J21" s="90"/>
      <c r="K21" s="32"/>
      <c r="L21" s="11"/>
    </row>
    <row r="22" spans="1:12">
      <c r="A22" s="11"/>
      <c r="B22" s="78"/>
      <c r="C22" s="78"/>
      <c r="D22" s="48"/>
      <c r="E22" s="2"/>
      <c r="F22" s="2"/>
      <c r="G22" s="2"/>
      <c r="H22" s="82"/>
      <c r="I22" s="87"/>
      <c r="J22" s="90"/>
      <c r="K22" s="32"/>
      <c r="L22" s="11"/>
    </row>
    <row r="23" spans="1:12">
      <c r="A23" s="11"/>
      <c r="B23" s="78"/>
      <c r="C23" s="78"/>
      <c r="D23" s="48"/>
      <c r="E23" s="2"/>
      <c r="F23" s="2"/>
      <c r="G23" s="2"/>
      <c r="H23" s="82"/>
      <c r="I23" s="87"/>
      <c r="J23" s="90"/>
      <c r="K23" s="32"/>
      <c r="L23" s="11"/>
    </row>
    <row r="24" spans="1:12">
      <c r="A24" s="11"/>
      <c r="B24" s="78"/>
      <c r="C24" s="78"/>
      <c r="D24" s="48"/>
      <c r="E24" s="2"/>
      <c r="F24" s="2"/>
      <c r="G24" s="2"/>
      <c r="H24" s="82"/>
      <c r="I24" s="87"/>
      <c r="J24" s="90"/>
      <c r="K24" s="32"/>
      <c r="L24" s="11"/>
    </row>
    <row r="25" spans="1:12">
      <c r="A25" s="11"/>
      <c r="B25" s="78"/>
      <c r="C25" s="78"/>
      <c r="D25" s="48"/>
      <c r="E25" s="2"/>
      <c r="F25" s="2"/>
      <c r="G25" s="2"/>
      <c r="H25" s="82"/>
      <c r="I25" s="87"/>
      <c r="J25" s="90"/>
      <c r="K25" s="32"/>
      <c r="L25" s="11"/>
    </row>
    <row r="26" spans="1:12">
      <c r="A26" s="11"/>
      <c r="B26" s="78"/>
      <c r="C26" s="78"/>
      <c r="D26" s="48"/>
      <c r="E26" s="2"/>
      <c r="F26" s="2"/>
      <c r="G26" s="2"/>
      <c r="H26" s="82"/>
      <c r="I26" s="87"/>
      <c r="J26" s="90"/>
      <c r="K26" s="32"/>
      <c r="L26" s="11"/>
    </row>
    <row r="27" spans="1:12">
      <c r="A27" s="11"/>
      <c r="B27" s="78"/>
      <c r="C27" s="78"/>
      <c r="D27" s="48"/>
      <c r="E27" s="2"/>
      <c r="F27" s="2"/>
      <c r="G27" s="2"/>
      <c r="H27" s="82"/>
      <c r="I27" s="87"/>
      <c r="J27" s="90"/>
      <c r="K27" s="32"/>
      <c r="L27" s="11"/>
    </row>
    <row r="28" spans="1:12">
      <c r="A28" s="11"/>
      <c r="B28" s="78"/>
      <c r="C28" s="78"/>
      <c r="D28" s="48"/>
      <c r="E28" s="2"/>
      <c r="F28" s="2"/>
      <c r="G28" s="2"/>
      <c r="H28" s="82"/>
      <c r="I28" s="87"/>
      <c r="J28" s="90"/>
      <c r="K28" s="32"/>
      <c r="L28" s="11"/>
    </row>
    <row r="29" spans="1:12">
      <c r="A29" s="11"/>
      <c r="B29" s="78"/>
      <c r="C29" s="78"/>
      <c r="D29" s="48"/>
      <c r="E29" s="2"/>
      <c r="F29" s="2"/>
      <c r="G29" s="2"/>
      <c r="H29" s="82"/>
      <c r="I29" s="87"/>
      <c r="J29" s="90"/>
      <c r="K29" s="32"/>
      <c r="L29" s="11"/>
    </row>
    <row r="30" spans="1:12">
      <c r="A30" s="11"/>
      <c r="B30" s="78"/>
      <c r="C30" s="78"/>
      <c r="D30" s="48"/>
      <c r="E30" s="2"/>
      <c r="F30" s="2"/>
      <c r="G30" s="2"/>
      <c r="H30" s="82"/>
      <c r="I30" s="87"/>
      <c r="J30" s="90"/>
      <c r="K30" s="32"/>
      <c r="L30" s="11"/>
    </row>
    <row r="31" spans="1:12">
      <c r="A31" s="11"/>
      <c r="B31" s="78"/>
      <c r="C31" s="78"/>
      <c r="D31" s="48"/>
      <c r="E31" s="2"/>
      <c r="F31" s="2"/>
      <c r="G31" s="2"/>
      <c r="H31" s="82"/>
      <c r="I31" s="87"/>
      <c r="J31" s="90"/>
      <c r="K31" s="32"/>
      <c r="L31" s="11"/>
    </row>
    <row r="32" spans="1:12">
      <c r="H32" s="72"/>
      <c r="I32" s="72"/>
      <c r="J32" s="72"/>
      <c r="K32" s="72"/>
    </row>
    <row r="33" spans="8:11">
      <c r="H33" s="72"/>
      <c r="I33" s="72"/>
      <c r="J33" s="72"/>
      <c r="K33" s="72"/>
    </row>
    <row r="34" spans="8:11">
      <c r="H34" s="72"/>
      <c r="I34" s="72"/>
      <c r="J34" s="72"/>
      <c r="K34" s="72"/>
    </row>
    <row r="35" spans="8:11">
      <c r="H35" s="72"/>
      <c r="I35" s="72"/>
      <c r="J35" s="72"/>
      <c r="K35" s="72"/>
    </row>
  </sheetData>
  <mergeCells count="3">
    <mergeCell ref="A2:A5"/>
    <mergeCell ref="B2:L5"/>
    <mergeCell ref="B7:C7"/>
  </mergeCells>
  <pageMargins left="0.7" right="0.7" top="0.75" bottom="0.75" header="0.3" footer="0.3"/>
  <pageSetup orientation="portrait"/>
  <ignoredErrors>
    <ignoredError sqref="F10:F20" formula="1"/>
  </ignoredErrors>
  <extLst>
    <ext xmlns:mx="http://schemas.microsoft.com/office/mac/excel/2008/main" uri="{64002731-A6B0-56B0-2670-7721B7C09600}">
      <mx:PLV Mode="0" OnePage="0" WScale="0"/>
    </ext>
  </extLst>
</worksheet>
</file>

<file path=xl/worksheets/sheet4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L35"/>
  <sheetViews>
    <sheetView showGridLines="0" topLeftCell="A3" zoomScaleNormal="100" workbookViewId="0">
      <selection activeCell="L31" sqref="L31"/>
    </sheetView>
  </sheetViews>
  <sheetFormatPr baseColWidth="10" defaultColWidth="23.5" defaultRowHeight="14"/>
  <cols>
    <col min="1" max="1" width="20.83203125" style="8" customWidth="1"/>
    <col min="2" max="3" width="19.5" style="1" customWidth="1"/>
    <col min="4" max="4" width="19.5" style="69" customWidth="1"/>
    <col min="5" max="6" width="19.5" style="1" customWidth="1"/>
    <col min="7" max="7" width="20" style="1" customWidth="1"/>
    <col min="8" max="10" width="19.5" style="8" customWidth="1"/>
    <col min="11" max="11" width="20" style="8" customWidth="1"/>
    <col min="12" max="12" width="67.83203125" style="8" bestFit="1" customWidth="1"/>
    <col min="13" max="16384" width="23.5" style="8"/>
  </cols>
  <sheetData>
    <row r="1" spans="1:12" ht="24.75" customHeight="1">
      <c r="A1" s="28" t="s">
        <v>363</v>
      </c>
      <c r="B1" s="22" t="s">
        <v>513</v>
      </c>
      <c r="C1" s="23"/>
      <c r="D1" s="67"/>
      <c r="E1" s="23"/>
      <c r="F1" s="23"/>
      <c r="G1" s="23"/>
      <c r="H1" s="23"/>
      <c r="I1" s="23"/>
      <c r="J1" s="23"/>
      <c r="K1" s="23"/>
    </row>
    <row r="2" spans="1:12" ht="30" customHeight="1">
      <c r="A2" s="142" t="s">
        <v>364</v>
      </c>
      <c r="B2" s="143" t="s">
        <v>525</v>
      </c>
      <c r="C2" s="143"/>
      <c r="D2" s="143"/>
      <c r="E2" s="143"/>
      <c r="F2" s="143"/>
      <c r="G2" s="143"/>
      <c r="H2" s="143"/>
      <c r="I2" s="143"/>
      <c r="J2" s="143"/>
      <c r="K2" s="143"/>
      <c r="L2" s="143"/>
    </row>
    <row r="3" spans="1:12">
      <c r="A3" s="142"/>
      <c r="B3" s="143"/>
      <c r="C3" s="143"/>
      <c r="D3" s="143"/>
      <c r="E3" s="143"/>
      <c r="F3" s="143"/>
      <c r="G3" s="143"/>
      <c r="H3" s="143"/>
      <c r="I3" s="143"/>
      <c r="J3" s="143"/>
      <c r="K3" s="143"/>
      <c r="L3" s="143"/>
    </row>
    <row r="4" spans="1:12">
      <c r="A4" s="142"/>
      <c r="B4" s="143"/>
      <c r="C4" s="143"/>
      <c r="D4" s="143"/>
      <c r="E4" s="143"/>
      <c r="F4" s="143"/>
      <c r="G4" s="143"/>
      <c r="H4" s="143"/>
      <c r="I4" s="143"/>
      <c r="J4" s="143"/>
      <c r="K4" s="143"/>
      <c r="L4" s="143"/>
    </row>
    <row r="5" spans="1:12" ht="92.25" customHeight="1">
      <c r="A5" s="142"/>
      <c r="B5" s="143"/>
      <c r="C5" s="143"/>
      <c r="D5" s="143"/>
      <c r="E5" s="143"/>
      <c r="F5" s="143"/>
      <c r="G5" s="143"/>
      <c r="H5" s="143"/>
      <c r="I5" s="143"/>
      <c r="J5" s="143"/>
      <c r="K5" s="143"/>
      <c r="L5" s="143"/>
    </row>
    <row r="6" spans="1:12" s="21" customFormat="1" ht="36" customHeight="1">
      <c r="A6" s="19"/>
      <c r="B6" s="20"/>
      <c r="C6" s="20"/>
      <c r="D6" s="68"/>
      <c r="E6" s="20"/>
      <c r="F6" s="20"/>
      <c r="G6" s="20"/>
      <c r="H6" s="20"/>
      <c r="I6" s="20"/>
      <c r="J6" s="20"/>
      <c r="K6" s="20"/>
      <c r="L6" s="20"/>
    </row>
    <row r="7" spans="1:12" ht="15" customHeight="1">
      <c r="B7" s="144" t="s">
        <v>504</v>
      </c>
      <c r="C7" s="145"/>
    </row>
    <row r="8" spans="1:12" ht="85.5" customHeight="1">
      <c r="A8" s="15" t="s">
        <v>500</v>
      </c>
      <c r="B8" s="15" t="s">
        <v>515</v>
      </c>
      <c r="C8" s="15" t="s">
        <v>517</v>
      </c>
      <c r="D8" s="70" t="s">
        <v>518</v>
      </c>
      <c r="E8" s="16" t="s">
        <v>519</v>
      </c>
      <c r="F8" s="16" t="s">
        <v>516</v>
      </c>
      <c r="G8" s="16" t="s">
        <v>523</v>
      </c>
      <c r="H8" s="18" t="s">
        <v>520</v>
      </c>
      <c r="I8" s="18" t="s">
        <v>655</v>
      </c>
      <c r="J8" s="18" t="s">
        <v>656</v>
      </c>
      <c r="K8" s="18" t="s">
        <v>524</v>
      </c>
      <c r="L8" s="16" t="s">
        <v>0</v>
      </c>
    </row>
    <row r="9" spans="1:12">
      <c r="A9" s="34" t="s">
        <v>595</v>
      </c>
      <c r="B9" s="77">
        <v>43647</v>
      </c>
      <c r="C9" s="77">
        <v>43677</v>
      </c>
      <c r="D9" s="33">
        <v>151506.40899999999</v>
      </c>
      <c r="E9" s="35">
        <v>2544</v>
      </c>
      <c r="F9" s="31">
        <f>E9*1000/(31*24*3600)</f>
        <v>0.94982078853046592</v>
      </c>
      <c r="G9" s="39" t="s">
        <v>619</v>
      </c>
      <c r="H9" s="82" t="s">
        <v>618</v>
      </c>
      <c r="I9" s="87" t="s">
        <v>618</v>
      </c>
      <c r="J9" s="90" t="s">
        <v>618</v>
      </c>
      <c r="K9" s="32" t="s">
        <v>618</v>
      </c>
      <c r="L9" s="11" t="s">
        <v>622</v>
      </c>
    </row>
    <row r="10" spans="1:12">
      <c r="A10" s="34" t="s">
        <v>595</v>
      </c>
      <c r="B10" s="77">
        <v>43678</v>
      </c>
      <c r="C10" s="77">
        <v>43708</v>
      </c>
      <c r="D10" s="33">
        <v>152018.40899999999</v>
      </c>
      <c r="E10" s="35">
        <v>512</v>
      </c>
      <c r="F10" s="31">
        <f>E10*1000/(31*24*3600)</f>
        <v>0.1911589008363202</v>
      </c>
      <c r="G10" s="39" t="s">
        <v>619</v>
      </c>
      <c r="H10" s="77">
        <v>43688</v>
      </c>
      <c r="I10" s="93">
        <v>12</v>
      </c>
      <c r="J10" s="89">
        <v>45</v>
      </c>
      <c r="K10" s="32" t="s">
        <v>618</v>
      </c>
      <c r="L10" s="11" t="s">
        <v>622</v>
      </c>
    </row>
    <row r="11" spans="1:12">
      <c r="A11" s="34" t="s">
        <v>595</v>
      </c>
      <c r="B11" s="77">
        <v>43709</v>
      </c>
      <c r="C11" s="77">
        <v>43738</v>
      </c>
      <c r="D11" s="33">
        <v>152748.40899999999</v>
      </c>
      <c r="E11" s="35">
        <v>730</v>
      </c>
      <c r="F11" s="31">
        <f>E11*1000/(30*24*3600)</f>
        <v>0.28163580246913578</v>
      </c>
      <c r="G11" s="39" t="s">
        <v>619</v>
      </c>
      <c r="H11" s="77">
        <v>43737</v>
      </c>
      <c r="I11" s="93">
        <v>24</v>
      </c>
      <c r="J11" s="89">
        <v>9</v>
      </c>
      <c r="K11" s="32" t="s">
        <v>618</v>
      </c>
      <c r="L11" s="11" t="s">
        <v>622</v>
      </c>
    </row>
    <row r="12" spans="1:12">
      <c r="A12" s="34" t="s">
        <v>595</v>
      </c>
      <c r="B12" s="77">
        <v>43739</v>
      </c>
      <c r="C12" s="77">
        <v>43769</v>
      </c>
      <c r="D12" s="33">
        <v>158709.29999999999</v>
      </c>
      <c r="E12" s="33">
        <v>5961</v>
      </c>
      <c r="F12" s="31">
        <f>E12*1000/(31*24*3600)</f>
        <v>2.2255824372759858</v>
      </c>
      <c r="G12" s="39" t="s">
        <v>619</v>
      </c>
      <c r="H12" s="77">
        <v>43751</v>
      </c>
      <c r="I12" s="93">
        <v>22</v>
      </c>
      <c r="J12" s="89">
        <v>10</v>
      </c>
      <c r="K12" s="32" t="s">
        <v>618</v>
      </c>
      <c r="L12" s="11" t="s">
        <v>622</v>
      </c>
    </row>
    <row r="13" spans="1:12">
      <c r="A13" s="34" t="s">
        <v>595</v>
      </c>
      <c r="B13" s="77">
        <v>43770</v>
      </c>
      <c r="C13" s="77">
        <v>43799</v>
      </c>
      <c r="D13" s="33">
        <v>162622</v>
      </c>
      <c r="E13" s="33">
        <v>3913</v>
      </c>
      <c r="F13" s="31">
        <f>E13*1000/(30*24*3600)</f>
        <v>1.509645061728395</v>
      </c>
      <c r="G13" s="39" t="s">
        <v>619</v>
      </c>
      <c r="H13" s="77">
        <v>43793</v>
      </c>
      <c r="I13" s="93">
        <v>20</v>
      </c>
      <c r="J13" s="89">
        <v>7</v>
      </c>
      <c r="K13" s="32" t="s">
        <v>618</v>
      </c>
      <c r="L13" s="11" t="s">
        <v>622</v>
      </c>
    </row>
    <row r="14" spans="1:12">
      <c r="A14" s="34" t="s">
        <v>595</v>
      </c>
      <c r="B14" s="77">
        <v>43800</v>
      </c>
      <c r="C14" s="77">
        <v>43830</v>
      </c>
      <c r="D14" s="33">
        <v>168637</v>
      </c>
      <c r="E14" s="33">
        <v>6015</v>
      </c>
      <c r="F14" s="31">
        <f>E14*1000/(31*24*3600)</f>
        <v>2.2457437275985663</v>
      </c>
      <c r="G14" s="39" t="s">
        <v>619</v>
      </c>
      <c r="H14" s="82">
        <v>43814</v>
      </c>
      <c r="I14" s="105">
        <v>6.92</v>
      </c>
      <c r="J14" s="46" t="s">
        <v>618</v>
      </c>
      <c r="K14" s="32" t="s">
        <v>618</v>
      </c>
      <c r="L14" s="11" t="s">
        <v>622</v>
      </c>
    </row>
    <row r="15" spans="1:12">
      <c r="A15" s="11"/>
      <c r="B15" s="78"/>
      <c r="C15" s="78"/>
      <c r="D15" s="48"/>
      <c r="E15" s="2"/>
      <c r="F15" s="2"/>
      <c r="G15" s="2"/>
      <c r="H15" s="82"/>
      <c r="I15" s="87"/>
      <c r="J15" s="90"/>
      <c r="K15" s="32"/>
      <c r="L15" s="11"/>
    </row>
    <row r="16" spans="1:12">
      <c r="A16" s="11"/>
      <c r="B16" s="78"/>
      <c r="C16" s="78"/>
      <c r="D16" s="48"/>
      <c r="E16" s="2"/>
      <c r="F16" s="2"/>
      <c r="G16" s="2"/>
      <c r="H16" s="82"/>
      <c r="I16" s="87"/>
      <c r="J16" s="90"/>
      <c r="K16" s="32"/>
      <c r="L16" s="11"/>
    </row>
    <row r="17" spans="1:12">
      <c r="A17" s="11"/>
      <c r="B17" s="78"/>
      <c r="C17" s="78"/>
      <c r="D17" s="48"/>
      <c r="E17" s="2"/>
      <c r="F17" s="2"/>
      <c r="G17" s="2"/>
      <c r="H17" s="82"/>
      <c r="I17" s="87"/>
      <c r="J17" s="90"/>
      <c r="K17" s="32"/>
      <c r="L17" s="11"/>
    </row>
    <row r="18" spans="1:12">
      <c r="A18" s="11"/>
      <c r="B18" s="78"/>
      <c r="C18" s="78"/>
      <c r="D18" s="48"/>
      <c r="E18" s="2"/>
      <c r="F18" s="2"/>
      <c r="G18" s="2"/>
      <c r="H18" s="82"/>
      <c r="I18" s="87"/>
      <c r="J18" s="90"/>
      <c r="K18" s="32"/>
      <c r="L18" s="11"/>
    </row>
    <row r="19" spans="1:12">
      <c r="A19" s="11"/>
      <c r="B19" s="78"/>
      <c r="C19" s="78"/>
      <c r="D19" s="48"/>
      <c r="E19" s="2"/>
      <c r="F19" s="2"/>
      <c r="G19" s="2"/>
      <c r="H19" s="82"/>
      <c r="I19" s="87"/>
      <c r="J19" s="90"/>
      <c r="K19" s="32"/>
      <c r="L19" s="11"/>
    </row>
    <row r="20" spans="1:12">
      <c r="A20" s="11"/>
      <c r="B20" s="78"/>
      <c r="C20" s="78"/>
      <c r="D20" s="48"/>
      <c r="E20" s="2"/>
      <c r="F20" s="2"/>
      <c r="G20" s="2"/>
      <c r="H20" s="82"/>
      <c r="I20" s="87"/>
      <c r="J20" s="90"/>
      <c r="K20" s="32"/>
      <c r="L20" s="11"/>
    </row>
    <row r="21" spans="1:12">
      <c r="A21" s="11"/>
      <c r="B21" s="78"/>
      <c r="C21" s="78"/>
      <c r="D21" s="48"/>
      <c r="E21" s="2"/>
      <c r="F21" s="2"/>
      <c r="G21" s="2"/>
      <c r="H21" s="82"/>
      <c r="I21" s="87"/>
      <c r="J21" s="90"/>
      <c r="K21" s="32"/>
      <c r="L21" s="11"/>
    </row>
    <row r="22" spans="1:12">
      <c r="A22" s="11"/>
      <c r="B22" s="78"/>
      <c r="C22" s="78"/>
      <c r="D22" s="48"/>
      <c r="E22" s="2"/>
      <c r="F22" s="2"/>
      <c r="G22" s="2"/>
      <c r="H22" s="82"/>
      <c r="I22" s="87"/>
      <c r="J22" s="90"/>
      <c r="K22" s="32"/>
      <c r="L22" s="11"/>
    </row>
    <row r="23" spans="1:12">
      <c r="A23" s="11"/>
      <c r="B23" s="78"/>
      <c r="C23" s="78"/>
      <c r="D23" s="48"/>
      <c r="E23" s="2"/>
      <c r="F23" s="2"/>
      <c r="G23" s="2"/>
      <c r="H23" s="82"/>
      <c r="I23" s="87"/>
      <c r="J23" s="90"/>
      <c r="K23" s="32"/>
      <c r="L23" s="11"/>
    </row>
    <row r="24" spans="1:12">
      <c r="A24" s="11"/>
      <c r="B24" s="78"/>
      <c r="C24" s="78"/>
      <c r="D24" s="48"/>
      <c r="E24" s="2"/>
      <c r="F24" s="2"/>
      <c r="G24" s="2"/>
      <c r="H24" s="82"/>
      <c r="I24" s="87"/>
      <c r="J24" s="90"/>
      <c r="K24" s="32"/>
      <c r="L24" s="11"/>
    </row>
    <row r="25" spans="1:12">
      <c r="A25" s="11"/>
      <c r="B25" s="78"/>
      <c r="C25" s="78"/>
      <c r="D25" s="48"/>
      <c r="E25" s="2"/>
      <c r="F25" s="2"/>
      <c r="G25" s="2"/>
      <c r="H25" s="82"/>
      <c r="I25" s="87"/>
      <c r="J25" s="90"/>
      <c r="K25" s="32"/>
      <c r="L25" s="11"/>
    </row>
    <row r="26" spans="1:12">
      <c r="B26" s="79"/>
      <c r="C26" s="79"/>
      <c r="H26" s="83"/>
      <c r="I26" s="92"/>
      <c r="J26" s="91"/>
      <c r="K26" s="72"/>
    </row>
    <row r="27" spans="1:12">
      <c r="B27" s="79"/>
      <c r="C27" s="79"/>
      <c r="H27" s="83"/>
      <c r="I27" s="92"/>
      <c r="J27" s="91"/>
      <c r="K27" s="72"/>
    </row>
    <row r="28" spans="1:12">
      <c r="B28" s="79"/>
      <c r="C28" s="79"/>
      <c r="H28" s="83"/>
      <c r="I28" s="92"/>
      <c r="J28" s="91"/>
      <c r="K28" s="72"/>
    </row>
    <row r="29" spans="1:12">
      <c r="B29" s="79"/>
      <c r="C29" s="79"/>
      <c r="H29" s="83"/>
      <c r="I29" s="92"/>
      <c r="J29" s="91"/>
      <c r="K29" s="72"/>
    </row>
    <row r="30" spans="1:12">
      <c r="B30" s="79"/>
      <c r="C30" s="79"/>
      <c r="H30" s="83"/>
      <c r="I30" s="92"/>
      <c r="J30" s="91"/>
      <c r="K30" s="72"/>
    </row>
    <row r="31" spans="1:12">
      <c r="B31" s="79"/>
      <c r="C31" s="79"/>
      <c r="H31" s="83"/>
      <c r="I31" s="92"/>
      <c r="J31" s="91"/>
      <c r="K31" s="72"/>
    </row>
    <row r="32" spans="1:12">
      <c r="H32" s="72"/>
      <c r="I32" s="72"/>
      <c r="J32" s="72"/>
      <c r="K32" s="72"/>
    </row>
    <row r="33" spans="8:11">
      <c r="H33" s="72"/>
      <c r="I33" s="72"/>
      <c r="J33" s="72"/>
      <c r="K33" s="72"/>
    </row>
    <row r="34" spans="8:11">
      <c r="H34" s="72"/>
      <c r="I34" s="72"/>
      <c r="J34" s="72"/>
      <c r="K34" s="72"/>
    </row>
    <row r="35" spans="8:11">
      <c r="H35" s="72"/>
      <c r="I35" s="72"/>
      <c r="J35" s="72"/>
      <c r="K35" s="72"/>
    </row>
  </sheetData>
  <mergeCells count="3">
    <mergeCell ref="A2:A5"/>
    <mergeCell ref="B2:L5"/>
    <mergeCell ref="B7:C7"/>
  </mergeCells>
  <pageMargins left="0.7" right="0.7" top="0.75" bottom="0.75" header="0.3" footer="0.3"/>
  <pageSetup orientation="portrait"/>
  <ignoredErrors>
    <ignoredError sqref="F11:F14" formula="1"/>
  </ignoredErrors>
  <legacyDrawing r:id="rId1"/>
  <extLst>
    <ext xmlns:mx="http://schemas.microsoft.com/office/mac/excel/2008/main" uri="{64002731-A6B0-56B0-2670-7721B7C09600}">
      <mx:PLV Mode="0" OnePage="0" WScale="0"/>
    </ext>
  </extLst>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L35"/>
  <sheetViews>
    <sheetView showGridLines="0" topLeftCell="A8" workbookViewId="0">
      <selection activeCell="J21" sqref="J21"/>
    </sheetView>
  </sheetViews>
  <sheetFormatPr baseColWidth="10" defaultColWidth="23.5" defaultRowHeight="14"/>
  <cols>
    <col min="1" max="1" width="20.83203125" style="8" customWidth="1"/>
    <col min="2" max="3" width="19.5" style="1" customWidth="1"/>
    <col min="4" max="4" width="19.5" style="69" customWidth="1"/>
    <col min="5" max="6" width="19.5" style="1" customWidth="1"/>
    <col min="7" max="7" width="20" style="1" customWidth="1"/>
    <col min="8" max="10" width="19.5" style="8" customWidth="1"/>
    <col min="11" max="11" width="20" style="8" customWidth="1"/>
    <col min="12" max="12" width="67.83203125" style="8" bestFit="1" customWidth="1"/>
    <col min="13" max="16384" width="23.5" style="8"/>
  </cols>
  <sheetData>
    <row r="1" spans="1:12" ht="24.75" customHeight="1">
      <c r="A1" s="28" t="s">
        <v>363</v>
      </c>
      <c r="B1" s="22" t="s">
        <v>513</v>
      </c>
      <c r="C1" s="23"/>
      <c r="D1" s="67"/>
      <c r="E1" s="23"/>
      <c r="F1" s="23"/>
      <c r="G1" s="23"/>
      <c r="H1" s="23"/>
      <c r="I1" s="23"/>
      <c r="J1" s="23"/>
      <c r="K1" s="23"/>
    </row>
    <row r="2" spans="1:12" ht="30" customHeight="1">
      <c r="A2" s="142" t="s">
        <v>364</v>
      </c>
      <c r="B2" s="143" t="s">
        <v>525</v>
      </c>
      <c r="C2" s="143"/>
      <c r="D2" s="143"/>
      <c r="E2" s="143"/>
      <c r="F2" s="143"/>
      <c r="G2" s="143"/>
      <c r="H2" s="143"/>
      <c r="I2" s="143"/>
      <c r="J2" s="143"/>
      <c r="K2" s="143"/>
      <c r="L2" s="143"/>
    </row>
    <row r="3" spans="1:12">
      <c r="A3" s="142"/>
      <c r="B3" s="143"/>
      <c r="C3" s="143"/>
      <c r="D3" s="143"/>
      <c r="E3" s="143"/>
      <c r="F3" s="143"/>
      <c r="G3" s="143"/>
      <c r="H3" s="143"/>
      <c r="I3" s="143"/>
      <c r="J3" s="143"/>
      <c r="K3" s="143"/>
      <c r="L3" s="143"/>
    </row>
    <row r="4" spans="1:12">
      <c r="A4" s="142"/>
      <c r="B4" s="143"/>
      <c r="C4" s="143"/>
      <c r="D4" s="143"/>
      <c r="E4" s="143"/>
      <c r="F4" s="143"/>
      <c r="G4" s="143"/>
      <c r="H4" s="143"/>
      <c r="I4" s="143"/>
      <c r="J4" s="143"/>
      <c r="K4" s="143"/>
      <c r="L4" s="143"/>
    </row>
    <row r="5" spans="1:12" ht="92.25" customHeight="1">
      <c r="A5" s="142"/>
      <c r="B5" s="143"/>
      <c r="C5" s="143"/>
      <c r="D5" s="143"/>
      <c r="E5" s="143"/>
      <c r="F5" s="143"/>
      <c r="G5" s="143"/>
      <c r="H5" s="143"/>
      <c r="I5" s="143"/>
      <c r="J5" s="143"/>
      <c r="K5" s="143"/>
      <c r="L5" s="143"/>
    </row>
    <row r="6" spans="1:12" s="21" customFormat="1" ht="36" customHeight="1">
      <c r="A6" s="19"/>
      <c r="B6" s="20"/>
      <c r="C6" s="20"/>
      <c r="D6" s="68"/>
      <c r="E6" s="20"/>
      <c r="F6" s="20"/>
      <c r="G6" s="20"/>
      <c r="H6" s="20"/>
      <c r="I6" s="20"/>
      <c r="J6" s="20"/>
      <c r="K6" s="20"/>
      <c r="L6" s="20"/>
    </row>
    <row r="7" spans="1:12" ht="15" customHeight="1">
      <c r="B7" s="144" t="s">
        <v>504</v>
      </c>
      <c r="C7" s="145"/>
    </row>
    <row r="8" spans="1:12" ht="85.5" customHeight="1">
      <c r="A8" s="15" t="s">
        <v>500</v>
      </c>
      <c r="B8" s="15" t="s">
        <v>515</v>
      </c>
      <c r="C8" s="15" t="s">
        <v>517</v>
      </c>
      <c r="D8" s="70" t="s">
        <v>518</v>
      </c>
      <c r="E8" s="16" t="s">
        <v>519</v>
      </c>
      <c r="F8" s="16" t="s">
        <v>516</v>
      </c>
      <c r="G8" s="16" t="s">
        <v>523</v>
      </c>
      <c r="H8" s="18" t="s">
        <v>520</v>
      </c>
      <c r="I8" s="18" t="s">
        <v>655</v>
      </c>
      <c r="J8" s="18" t="s">
        <v>656</v>
      </c>
      <c r="K8" s="18" t="s">
        <v>524</v>
      </c>
      <c r="L8" s="16" t="s">
        <v>0</v>
      </c>
    </row>
    <row r="9" spans="1:12">
      <c r="A9" s="34" t="s">
        <v>580</v>
      </c>
      <c r="B9" s="77">
        <v>43466</v>
      </c>
      <c r="C9" s="77">
        <v>43496</v>
      </c>
      <c r="D9" s="33" t="s">
        <v>618</v>
      </c>
      <c r="E9" s="75">
        <v>18171</v>
      </c>
      <c r="F9" s="31">
        <f>E9*1000/(31*24*3600)</f>
        <v>6.784274193548387</v>
      </c>
      <c r="G9" s="39" t="s">
        <v>619</v>
      </c>
      <c r="H9" s="82" t="s">
        <v>618</v>
      </c>
      <c r="I9" s="87" t="s">
        <v>618</v>
      </c>
      <c r="J9" s="90" t="s">
        <v>618</v>
      </c>
      <c r="K9" s="32" t="s">
        <v>618</v>
      </c>
      <c r="L9" s="38" t="s">
        <v>622</v>
      </c>
    </row>
    <row r="10" spans="1:12">
      <c r="A10" s="34" t="s">
        <v>580</v>
      </c>
      <c r="B10" s="77">
        <v>43497</v>
      </c>
      <c r="C10" s="77">
        <v>43524</v>
      </c>
      <c r="D10" s="33" t="s">
        <v>618</v>
      </c>
      <c r="E10" s="75">
        <v>16244</v>
      </c>
      <c r="F10" s="31">
        <f>E10*1000/(28*24*3600)</f>
        <v>6.7146164021164019</v>
      </c>
      <c r="G10" s="39" t="s">
        <v>619</v>
      </c>
      <c r="H10" s="82" t="s">
        <v>618</v>
      </c>
      <c r="I10" s="87" t="s">
        <v>618</v>
      </c>
      <c r="J10" s="90" t="s">
        <v>618</v>
      </c>
      <c r="K10" s="32" t="s">
        <v>618</v>
      </c>
      <c r="L10" s="38" t="s">
        <v>622</v>
      </c>
    </row>
    <row r="11" spans="1:12">
      <c r="A11" s="34" t="s">
        <v>580</v>
      </c>
      <c r="B11" s="77">
        <v>43525</v>
      </c>
      <c r="C11" s="77">
        <v>43555</v>
      </c>
      <c r="D11" s="33" t="s">
        <v>618</v>
      </c>
      <c r="E11" s="75">
        <v>17612</v>
      </c>
      <c r="F11" s="31">
        <f>E11*1000/(31*24*3600)</f>
        <v>6.5755675029868579</v>
      </c>
      <c r="G11" s="39" t="s">
        <v>619</v>
      </c>
      <c r="H11" s="82" t="s">
        <v>618</v>
      </c>
      <c r="I11" s="87" t="s">
        <v>618</v>
      </c>
      <c r="J11" s="90" t="s">
        <v>618</v>
      </c>
      <c r="K11" s="32" t="s">
        <v>618</v>
      </c>
      <c r="L11" s="38" t="s">
        <v>622</v>
      </c>
    </row>
    <row r="12" spans="1:12">
      <c r="A12" s="34" t="s">
        <v>580</v>
      </c>
      <c r="B12" s="77">
        <v>43556</v>
      </c>
      <c r="C12" s="77">
        <v>43585</v>
      </c>
      <c r="D12" s="33" t="s">
        <v>618</v>
      </c>
      <c r="E12" s="75">
        <v>10568</v>
      </c>
      <c r="F12" s="31">
        <f>E12*1000/(30*24*3600)</f>
        <v>4.0771604938271606</v>
      </c>
      <c r="G12" s="39" t="s">
        <v>619</v>
      </c>
      <c r="H12" s="82" t="s">
        <v>618</v>
      </c>
      <c r="I12" s="87" t="s">
        <v>618</v>
      </c>
      <c r="J12" s="90" t="s">
        <v>618</v>
      </c>
      <c r="K12" s="32" t="s">
        <v>618</v>
      </c>
      <c r="L12" s="38" t="s">
        <v>622</v>
      </c>
    </row>
    <row r="13" spans="1:12">
      <c r="A13" s="34" t="s">
        <v>580</v>
      </c>
      <c r="B13" s="77">
        <v>43586</v>
      </c>
      <c r="C13" s="77">
        <v>43616</v>
      </c>
      <c r="D13" s="33" t="s">
        <v>618</v>
      </c>
      <c r="E13" s="75">
        <v>18958</v>
      </c>
      <c r="F13" s="31">
        <f t="shared" ref="F13" si="0">E13*1000/(31*24*3600)</f>
        <v>7.0781063321385904</v>
      </c>
      <c r="G13" s="39" t="s">
        <v>619</v>
      </c>
      <c r="H13" s="82" t="s">
        <v>618</v>
      </c>
      <c r="I13" s="87" t="s">
        <v>618</v>
      </c>
      <c r="J13" s="90" t="s">
        <v>618</v>
      </c>
      <c r="K13" s="32" t="s">
        <v>618</v>
      </c>
      <c r="L13" s="38" t="s">
        <v>622</v>
      </c>
    </row>
    <row r="14" spans="1:12">
      <c r="A14" s="34" t="s">
        <v>580</v>
      </c>
      <c r="B14" s="77">
        <v>43617</v>
      </c>
      <c r="C14" s="77">
        <v>43646</v>
      </c>
      <c r="D14" s="33" t="s">
        <v>618</v>
      </c>
      <c r="E14" s="75">
        <v>19517</v>
      </c>
      <c r="F14" s="31">
        <f>E14*1000/(30*24*3600)</f>
        <v>7.5297067901234565</v>
      </c>
      <c r="G14" s="39" t="s">
        <v>619</v>
      </c>
      <c r="H14" s="82" t="s">
        <v>618</v>
      </c>
      <c r="I14" s="87" t="s">
        <v>618</v>
      </c>
      <c r="J14" s="90" t="s">
        <v>618</v>
      </c>
      <c r="K14" s="32" t="s">
        <v>618</v>
      </c>
      <c r="L14" s="38" t="s">
        <v>622</v>
      </c>
    </row>
    <row r="15" spans="1:12">
      <c r="A15" s="34" t="s">
        <v>580</v>
      </c>
      <c r="B15" s="77">
        <v>43647</v>
      </c>
      <c r="C15" s="77">
        <v>43677</v>
      </c>
      <c r="D15" s="33">
        <v>160898.08137999999</v>
      </c>
      <c r="E15" s="35">
        <v>19867</v>
      </c>
      <c r="F15" s="31">
        <f>E15*1000/(31*24*3600)</f>
        <v>7.4174880525686975</v>
      </c>
      <c r="G15" s="39" t="s">
        <v>619</v>
      </c>
      <c r="H15" s="77">
        <v>43653</v>
      </c>
      <c r="I15" s="93">
        <v>9</v>
      </c>
      <c r="J15" s="89">
        <v>28</v>
      </c>
      <c r="K15" s="32" t="s">
        <v>618</v>
      </c>
      <c r="L15" s="11" t="s">
        <v>622</v>
      </c>
    </row>
    <row r="16" spans="1:12">
      <c r="A16" s="34" t="s">
        <v>580</v>
      </c>
      <c r="B16" s="77">
        <v>43678</v>
      </c>
      <c r="C16" s="77">
        <v>43708</v>
      </c>
      <c r="D16" s="33">
        <v>178963</v>
      </c>
      <c r="E16" s="35">
        <v>18065</v>
      </c>
      <c r="F16" s="31">
        <f>E16*1000/(31*24*3600)</f>
        <v>6.7446983273596173</v>
      </c>
      <c r="G16" s="39" t="s">
        <v>619</v>
      </c>
      <c r="H16" s="77">
        <v>43681</v>
      </c>
      <c r="I16" s="93">
        <v>8.5</v>
      </c>
      <c r="J16" s="89">
        <v>28</v>
      </c>
      <c r="K16" s="32" t="s">
        <v>618</v>
      </c>
      <c r="L16" s="11" t="s">
        <v>622</v>
      </c>
    </row>
    <row r="17" spans="1:12">
      <c r="A17" s="34" t="s">
        <v>580</v>
      </c>
      <c r="B17" s="77">
        <v>43709</v>
      </c>
      <c r="C17" s="77">
        <v>43738</v>
      </c>
      <c r="D17" s="33">
        <v>197584</v>
      </c>
      <c r="E17" s="35">
        <v>18621</v>
      </c>
      <c r="F17" s="31">
        <f>E17*1000/(30*24*3600)</f>
        <v>7.1840277777777777</v>
      </c>
      <c r="G17" s="39" t="s">
        <v>619</v>
      </c>
      <c r="H17" s="77">
        <v>43709</v>
      </c>
      <c r="I17" s="93">
        <v>7.9</v>
      </c>
      <c r="J17" s="89">
        <v>26</v>
      </c>
      <c r="K17" s="32" t="s">
        <v>618</v>
      </c>
      <c r="L17" s="11" t="s">
        <v>622</v>
      </c>
    </row>
    <row r="18" spans="1:12">
      <c r="A18" s="34" t="s">
        <v>580</v>
      </c>
      <c r="B18" s="77">
        <v>43739</v>
      </c>
      <c r="C18" s="77">
        <v>43769</v>
      </c>
      <c r="D18" s="33">
        <v>217864</v>
      </c>
      <c r="E18" s="33">
        <v>20280</v>
      </c>
      <c r="F18" s="31">
        <f>E18*1000/(31*24*3600)</f>
        <v>7.5716845878136203</v>
      </c>
      <c r="G18" s="39" t="s">
        <v>619</v>
      </c>
      <c r="H18" s="77">
        <v>43751</v>
      </c>
      <c r="I18" s="93">
        <v>9</v>
      </c>
      <c r="J18" s="89">
        <v>28</v>
      </c>
      <c r="K18" s="32" t="s">
        <v>618</v>
      </c>
      <c r="L18" s="11" t="s">
        <v>622</v>
      </c>
    </row>
    <row r="19" spans="1:12">
      <c r="A19" s="34" t="s">
        <v>580</v>
      </c>
      <c r="B19" s="77">
        <v>43770</v>
      </c>
      <c r="C19" s="77">
        <v>43799</v>
      </c>
      <c r="D19" s="33">
        <v>237129</v>
      </c>
      <c r="E19" s="33">
        <v>19265</v>
      </c>
      <c r="F19" s="31">
        <f>E19*1000/(30*24*3600)</f>
        <v>7.4324845679012341</v>
      </c>
      <c r="G19" s="39" t="s">
        <v>619</v>
      </c>
      <c r="H19" s="77">
        <v>43779</v>
      </c>
      <c r="I19" s="93">
        <v>10</v>
      </c>
      <c r="J19" s="89">
        <v>28</v>
      </c>
      <c r="K19" s="32" t="s">
        <v>618</v>
      </c>
      <c r="L19" s="11" t="s">
        <v>622</v>
      </c>
    </row>
    <row r="20" spans="1:12">
      <c r="A20" s="34" t="s">
        <v>580</v>
      </c>
      <c r="B20" s="77">
        <v>43800</v>
      </c>
      <c r="C20" s="77">
        <v>43830</v>
      </c>
      <c r="D20" s="33">
        <v>253907</v>
      </c>
      <c r="E20" s="33">
        <v>16778</v>
      </c>
      <c r="F20" s="31">
        <f>E20*1000/(31*24*3600)</f>
        <v>6.2641875746714453</v>
      </c>
      <c r="G20" s="39" t="s">
        <v>619</v>
      </c>
      <c r="H20" s="82">
        <v>43814</v>
      </c>
      <c r="I20" s="87">
        <v>10.1</v>
      </c>
      <c r="J20" s="90">
        <v>26</v>
      </c>
      <c r="K20" s="32" t="s">
        <v>618</v>
      </c>
      <c r="L20" s="11" t="s">
        <v>622</v>
      </c>
    </row>
    <row r="21" spans="1:12">
      <c r="A21" s="11"/>
      <c r="B21" s="78"/>
      <c r="C21" s="78"/>
      <c r="D21" s="48"/>
      <c r="E21" s="2"/>
      <c r="F21" s="2"/>
      <c r="G21" s="2"/>
      <c r="H21" s="82"/>
      <c r="I21" s="87"/>
      <c r="J21" s="90"/>
      <c r="K21" s="32"/>
      <c r="L21" s="11"/>
    </row>
    <row r="22" spans="1:12">
      <c r="A22" s="11"/>
      <c r="B22" s="78"/>
      <c r="C22" s="78"/>
      <c r="D22" s="48"/>
      <c r="E22" s="2"/>
      <c r="F22" s="2"/>
      <c r="G22" s="2"/>
      <c r="H22" s="82"/>
      <c r="I22" s="87"/>
      <c r="J22" s="90"/>
      <c r="K22" s="32"/>
      <c r="L22" s="11"/>
    </row>
    <row r="23" spans="1:12">
      <c r="A23" s="11"/>
      <c r="B23" s="78"/>
      <c r="C23" s="78"/>
      <c r="D23" s="48"/>
      <c r="E23" s="2"/>
      <c r="F23" s="2"/>
      <c r="G23" s="2"/>
      <c r="H23" s="82"/>
      <c r="I23" s="87"/>
      <c r="J23" s="90"/>
      <c r="K23" s="32"/>
      <c r="L23" s="11"/>
    </row>
    <row r="24" spans="1:12">
      <c r="A24" s="11"/>
      <c r="B24" s="78"/>
      <c r="C24" s="78"/>
      <c r="D24" s="48"/>
      <c r="E24" s="2"/>
      <c r="F24" s="2"/>
      <c r="G24" s="2"/>
      <c r="H24" s="82"/>
      <c r="I24" s="87"/>
      <c r="J24" s="90"/>
      <c r="K24" s="32"/>
      <c r="L24" s="11"/>
    </row>
    <row r="25" spans="1:12">
      <c r="A25" s="11"/>
      <c r="B25" s="78"/>
      <c r="C25" s="78"/>
      <c r="D25" s="48"/>
      <c r="E25" s="2"/>
      <c r="F25" s="2"/>
      <c r="G25" s="2"/>
      <c r="H25" s="82"/>
      <c r="I25" s="87"/>
      <c r="J25" s="90"/>
      <c r="K25" s="32"/>
      <c r="L25" s="11"/>
    </row>
    <row r="26" spans="1:12">
      <c r="A26" s="11"/>
      <c r="B26" s="78"/>
      <c r="C26" s="78"/>
      <c r="D26" s="48"/>
      <c r="E26" s="2"/>
      <c r="F26" s="2"/>
      <c r="G26" s="2"/>
      <c r="H26" s="82"/>
      <c r="I26" s="87"/>
      <c r="J26" s="90"/>
      <c r="K26" s="32"/>
      <c r="L26" s="11"/>
    </row>
    <row r="27" spans="1:12">
      <c r="A27" s="11"/>
      <c r="B27" s="78"/>
      <c r="C27" s="78"/>
      <c r="D27" s="48"/>
      <c r="E27" s="2"/>
      <c r="F27" s="2"/>
      <c r="G27" s="2"/>
      <c r="H27" s="82"/>
      <c r="I27" s="87"/>
      <c r="J27" s="90"/>
      <c r="K27" s="32"/>
      <c r="L27" s="11"/>
    </row>
    <row r="28" spans="1:12">
      <c r="A28" s="11"/>
      <c r="B28" s="78"/>
      <c r="C28" s="78"/>
      <c r="D28" s="48"/>
      <c r="E28" s="2"/>
      <c r="F28" s="2"/>
      <c r="G28" s="2"/>
      <c r="H28" s="82"/>
      <c r="I28" s="87"/>
      <c r="J28" s="90"/>
      <c r="K28" s="32"/>
      <c r="L28" s="11"/>
    </row>
    <row r="29" spans="1:12">
      <c r="A29" s="11"/>
      <c r="B29" s="78"/>
      <c r="C29" s="78"/>
      <c r="D29" s="48"/>
      <c r="E29" s="2"/>
      <c r="F29" s="2"/>
      <c r="G29" s="2"/>
      <c r="H29" s="82"/>
      <c r="I29" s="87"/>
      <c r="J29" s="90"/>
      <c r="K29" s="32"/>
      <c r="L29" s="11"/>
    </row>
    <row r="30" spans="1:12">
      <c r="A30" s="11"/>
      <c r="B30" s="78"/>
      <c r="C30" s="78"/>
      <c r="D30" s="48"/>
      <c r="E30" s="2"/>
      <c r="F30" s="2"/>
      <c r="G30" s="2"/>
      <c r="H30" s="82"/>
      <c r="I30" s="87"/>
      <c r="J30" s="90"/>
      <c r="K30" s="32"/>
      <c r="L30" s="11"/>
    </row>
    <row r="31" spans="1:12">
      <c r="A31" s="11"/>
      <c r="B31" s="78"/>
      <c r="C31" s="78"/>
      <c r="D31" s="48"/>
      <c r="E31" s="2"/>
      <c r="F31" s="2"/>
      <c r="G31" s="2"/>
      <c r="H31" s="82"/>
      <c r="I31" s="87"/>
      <c r="J31" s="90"/>
      <c r="K31" s="32"/>
      <c r="L31" s="11"/>
    </row>
    <row r="32" spans="1:12">
      <c r="H32" s="72"/>
      <c r="I32" s="72"/>
      <c r="J32" s="72"/>
      <c r="K32" s="72"/>
    </row>
    <row r="33" spans="8:11">
      <c r="H33" s="72"/>
      <c r="I33" s="72"/>
      <c r="J33" s="72"/>
      <c r="K33" s="72"/>
    </row>
    <row r="34" spans="8:11">
      <c r="H34" s="72"/>
      <c r="I34" s="72"/>
      <c r="J34" s="72"/>
      <c r="K34" s="72"/>
    </row>
    <row r="35" spans="8:11">
      <c r="H35" s="72"/>
      <c r="I35" s="72"/>
      <c r="J35" s="72"/>
      <c r="K35" s="72"/>
    </row>
  </sheetData>
  <mergeCells count="3">
    <mergeCell ref="A2:A5"/>
    <mergeCell ref="B2:L5"/>
    <mergeCell ref="B7:C7"/>
  </mergeCells>
  <pageMargins left="0.7" right="0.7" top="0.75" bottom="0.75" header="0.3" footer="0.3"/>
  <pageSetup orientation="portrait"/>
  <ignoredErrors>
    <ignoredError sqref="F10:F20" formula="1"/>
  </ignoredErrors>
  <extLst>
    <ext xmlns:mx="http://schemas.microsoft.com/office/mac/excel/2008/main" uri="{64002731-A6B0-56B0-2670-7721B7C09600}">
      <mx:PLV Mode="0" OnePage="0" WScale="0"/>
    </ext>
  </extLs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L35"/>
  <sheetViews>
    <sheetView showGridLines="0" topLeftCell="A7" workbookViewId="0">
      <selection activeCell="J22" sqref="J22"/>
    </sheetView>
  </sheetViews>
  <sheetFormatPr baseColWidth="10" defaultColWidth="23.5" defaultRowHeight="14"/>
  <cols>
    <col min="1" max="1" width="20.83203125" style="8" customWidth="1"/>
    <col min="2" max="3" width="19.5" style="1" customWidth="1"/>
    <col min="4" max="4" width="19.5" style="69" customWidth="1"/>
    <col min="5" max="6" width="19.5" style="1" customWidth="1"/>
    <col min="7" max="7" width="20" style="1" customWidth="1"/>
    <col min="8" max="10" width="19.5" style="8" customWidth="1"/>
    <col min="11" max="11" width="20" style="8" customWidth="1"/>
    <col min="12" max="12" width="67.83203125" style="8" bestFit="1" customWidth="1"/>
    <col min="13" max="16384" width="23.5" style="8"/>
  </cols>
  <sheetData>
    <row r="1" spans="1:12" ht="24.75" customHeight="1">
      <c r="A1" s="28" t="s">
        <v>363</v>
      </c>
      <c r="B1" s="22" t="s">
        <v>513</v>
      </c>
      <c r="C1" s="23"/>
      <c r="D1" s="67"/>
      <c r="E1" s="23"/>
      <c r="F1" s="23"/>
      <c r="G1" s="23"/>
      <c r="H1" s="23"/>
      <c r="I1" s="23"/>
      <c r="J1" s="23"/>
      <c r="K1" s="23"/>
    </row>
    <row r="2" spans="1:12" ht="30" customHeight="1">
      <c r="A2" s="142" t="s">
        <v>364</v>
      </c>
      <c r="B2" s="143" t="s">
        <v>525</v>
      </c>
      <c r="C2" s="143"/>
      <c r="D2" s="143"/>
      <c r="E2" s="143"/>
      <c r="F2" s="143"/>
      <c r="G2" s="143"/>
      <c r="H2" s="143"/>
      <c r="I2" s="143"/>
      <c r="J2" s="143"/>
      <c r="K2" s="143"/>
      <c r="L2" s="143"/>
    </row>
    <row r="3" spans="1:12">
      <c r="A3" s="142"/>
      <c r="B3" s="143"/>
      <c r="C3" s="143"/>
      <c r="D3" s="143"/>
      <c r="E3" s="143"/>
      <c r="F3" s="143"/>
      <c r="G3" s="143"/>
      <c r="H3" s="143"/>
      <c r="I3" s="143"/>
      <c r="J3" s="143"/>
      <c r="K3" s="143"/>
      <c r="L3" s="143"/>
    </row>
    <row r="4" spans="1:12">
      <c r="A4" s="142"/>
      <c r="B4" s="143"/>
      <c r="C4" s="143"/>
      <c r="D4" s="143"/>
      <c r="E4" s="143"/>
      <c r="F4" s="143"/>
      <c r="G4" s="143"/>
      <c r="H4" s="143"/>
      <c r="I4" s="143"/>
      <c r="J4" s="143"/>
      <c r="K4" s="143"/>
      <c r="L4" s="143"/>
    </row>
    <row r="5" spans="1:12" ht="92.25" customHeight="1">
      <c r="A5" s="142"/>
      <c r="B5" s="143"/>
      <c r="C5" s="143"/>
      <c r="D5" s="143"/>
      <c r="E5" s="143"/>
      <c r="F5" s="143"/>
      <c r="G5" s="143"/>
      <c r="H5" s="143"/>
      <c r="I5" s="143"/>
      <c r="J5" s="143"/>
      <c r="K5" s="143"/>
      <c r="L5" s="143"/>
    </row>
    <row r="6" spans="1:12" s="21" customFormat="1" ht="36" customHeight="1">
      <c r="A6" s="19"/>
      <c r="B6" s="20"/>
      <c r="C6" s="20"/>
      <c r="D6" s="68"/>
      <c r="E6" s="20"/>
      <c r="F6" s="20"/>
      <c r="G6" s="20"/>
      <c r="H6" s="20"/>
      <c r="I6" s="20"/>
      <c r="J6" s="20"/>
      <c r="K6" s="20"/>
      <c r="L6" s="20"/>
    </row>
    <row r="7" spans="1:12" ht="15" customHeight="1">
      <c r="A7" s="8" t="s">
        <v>621</v>
      </c>
      <c r="B7" s="144" t="s">
        <v>504</v>
      </c>
      <c r="C7" s="145"/>
    </row>
    <row r="8" spans="1:12" ht="85.5" customHeight="1">
      <c r="A8" s="15" t="s">
        <v>500</v>
      </c>
      <c r="B8" s="15" t="s">
        <v>515</v>
      </c>
      <c r="C8" s="15" t="s">
        <v>517</v>
      </c>
      <c r="D8" s="70" t="s">
        <v>518</v>
      </c>
      <c r="E8" s="16" t="s">
        <v>519</v>
      </c>
      <c r="F8" s="16" t="s">
        <v>516</v>
      </c>
      <c r="G8" s="16" t="s">
        <v>523</v>
      </c>
      <c r="H8" s="18" t="s">
        <v>520</v>
      </c>
      <c r="I8" s="18" t="s">
        <v>655</v>
      </c>
      <c r="J8" s="18" t="s">
        <v>656</v>
      </c>
      <c r="K8" s="18" t="s">
        <v>524</v>
      </c>
      <c r="L8" s="16" t="s">
        <v>0</v>
      </c>
    </row>
    <row r="9" spans="1:12">
      <c r="A9" s="34" t="s">
        <v>581</v>
      </c>
      <c r="B9" s="77">
        <v>43466</v>
      </c>
      <c r="C9" s="77">
        <v>43496</v>
      </c>
      <c r="D9" s="33" t="s">
        <v>618</v>
      </c>
      <c r="E9" s="75">
        <v>37972</v>
      </c>
      <c r="F9" s="31">
        <f>E9*1000/(31*24*3600)</f>
        <v>14.177120669056153</v>
      </c>
      <c r="G9" s="39" t="s">
        <v>619</v>
      </c>
      <c r="H9" s="82" t="s">
        <v>618</v>
      </c>
      <c r="I9" s="87" t="s">
        <v>618</v>
      </c>
      <c r="J9" s="90" t="s">
        <v>618</v>
      </c>
      <c r="K9" s="32" t="s">
        <v>618</v>
      </c>
      <c r="L9" s="38" t="s">
        <v>622</v>
      </c>
    </row>
    <row r="10" spans="1:12">
      <c r="A10" s="34" t="s">
        <v>581</v>
      </c>
      <c r="B10" s="77">
        <v>43497</v>
      </c>
      <c r="C10" s="77">
        <v>43524</v>
      </c>
      <c r="D10" s="33" t="s">
        <v>618</v>
      </c>
      <c r="E10" s="75">
        <v>37885</v>
      </c>
      <c r="F10" s="31">
        <f>E10*1000/(28*24*3600)</f>
        <v>15.660135582010582</v>
      </c>
      <c r="G10" s="39" t="s">
        <v>619</v>
      </c>
      <c r="H10" s="82" t="s">
        <v>618</v>
      </c>
      <c r="I10" s="87" t="s">
        <v>618</v>
      </c>
      <c r="J10" s="90" t="s">
        <v>618</v>
      </c>
      <c r="K10" s="32" t="s">
        <v>618</v>
      </c>
      <c r="L10" s="38" t="s">
        <v>622</v>
      </c>
    </row>
    <row r="11" spans="1:12">
      <c r="A11" s="34" t="s">
        <v>581</v>
      </c>
      <c r="B11" s="77">
        <v>43525</v>
      </c>
      <c r="C11" s="77">
        <v>43555</v>
      </c>
      <c r="D11" s="33" t="s">
        <v>618</v>
      </c>
      <c r="E11" s="75">
        <v>40099</v>
      </c>
      <c r="F11" s="31">
        <f>E11*1000/(31*24*3600)</f>
        <v>14.971251493428912</v>
      </c>
      <c r="G11" s="39" t="s">
        <v>619</v>
      </c>
      <c r="H11" s="82" t="s">
        <v>618</v>
      </c>
      <c r="I11" s="87" t="s">
        <v>618</v>
      </c>
      <c r="J11" s="90" t="s">
        <v>618</v>
      </c>
      <c r="K11" s="32" t="s">
        <v>618</v>
      </c>
      <c r="L11" s="38" t="s">
        <v>622</v>
      </c>
    </row>
    <row r="12" spans="1:12">
      <c r="A12" s="34" t="s">
        <v>581</v>
      </c>
      <c r="B12" s="77">
        <v>43556</v>
      </c>
      <c r="C12" s="77">
        <v>43585</v>
      </c>
      <c r="D12" s="33" t="s">
        <v>618</v>
      </c>
      <c r="E12" s="75">
        <v>40312</v>
      </c>
      <c r="F12" s="31">
        <f>E12*1000/(30*24*3600)</f>
        <v>15.552469135802468</v>
      </c>
      <c r="G12" s="39" t="s">
        <v>619</v>
      </c>
      <c r="H12" s="82" t="s">
        <v>618</v>
      </c>
      <c r="I12" s="87" t="s">
        <v>618</v>
      </c>
      <c r="J12" s="90" t="s">
        <v>618</v>
      </c>
      <c r="K12" s="32" t="s">
        <v>618</v>
      </c>
      <c r="L12" s="38" t="s">
        <v>622</v>
      </c>
    </row>
    <row r="13" spans="1:12">
      <c r="A13" s="34" t="s">
        <v>581</v>
      </c>
      <c r="B13" s="77">
        <v>43586</v>
      </c>
      <c r="C13" s="77">
        <v>43616</v>
      </c>
      <c r="D13" s="33" t="s">
        <v>618</v>
      </c>
      <c r="E13" s="75">
        <v>47034</v>
      </c>
      <c r="F13" s="31">
        <f t="shared" ref="F13" si="0">E13*1000/(31*24*3600)</f>
        <v>17.56048387096774</v>
      </c>
      <c r="G13" s="39" t="s">
        <v>619</v>
      </c>
      <c r="H13" s="82" t="s">
        <v>618</v>
      </c>
      <c r="I13" s="87" t="s">
        <v>618</v>
      </c>
      <c r="J13" s="90" t="s">
        <v>618</v>
      </c>
      <c r="K13" s="32" t="s">
        <v>618</v>
      </c>
      <c r="L13" s="38" t="s">
        <v>622</v>
      </c>
    </row>
    <row r="14" spans="1:12">
      <c r="A14" s="34" t="s">
        <v>581</v>
      </c>
      <c r="B14" s="77">
        <v>43617</v>
      </c>
      <c r="C14" s="77">
        <v>43646</v>
      </c>
      <c r="D14" s="33" t="s">
        <v>618</v>
      </c>
      <c r="E14" s="75">
        <v>59753</v>
      </c>
      <c r="F14" s="31">
        <f>E14*1000/(30*24*3600)</f>
        <v>23.052854938271604</v>
      </c>
      <c r="G14" s="39" t="s">
        <v>619</v>
      </c>
      <c r="H14" s="82" t="s">
        <v>618</v>
      </c>
      <c r="I14" s="87" t="s">
        <v>618</v>
      </c>
      <c r="J14" s="90" t="s">
        <v>618</v>
      </c>
      <c r="K14" s="32" t="s">
        <v>618</v>
      </c>
      <c r="L14" s="38" t="s">
        <v>622</v>
      </c>
    </row>
    <row r="15" spans="1:12">
      <c r="A15" s="34" t="s">
        <v>581</v>
      </c>
      <c r="B15" s="77">
        <v>43647</v>
      </c>
      <c r="C15" s="77">
        <v>43677</v>
      </c>
      <c r="D15" s="33">
        <v>756366.15538461984</v>
      </c>
      <c r="E15" s="35">
        <v>64118</v>
      </c>
      <c r="F15" s="31">
        <f>E15*1000/(31*24*3600)</f>
        <v>23.938918757467146</v>
      </c>
      <c r="G15" s="39" t="s">
        <v>619</v>
      </c>
      <c r="H15" s="77">
        <v>43653</v>
      </c>
      <c r="I15" s="93">
        <v>14</v>
      </c>
      <c r="J15" s="89">
        <v>83</v>
      </c>
      <c r="K15" s="32" t="s">
        <v>618</v>
      </c>
      <c r="L15" s="11" t="s">
        <v>622</v>
      </c>
    </row>
    <row r="16" spans="1:12">
      <c r="A16" s="34" t="s">
        <v>581</v>
      </c>
      <c r="B16" s="77">
        <v>43678</v>
      </c>
      <c r="C16" s="77">
        <v>43708</v>
      </c>
      <c r="D16" s="33">
        <v>816250.92538461986</v>
      </c>
      <c r="E16" s="35">
        <v>59885</v>
      </c>
      <c r="F16" s="31">
        <f>E16*1000/(31*24*3600)</f>
        <v>22.358497610513741</v>
      </c>
      <c r="G16" s="39" t="s">
        <v>619</v>
      </c>
      <c r="H16" s="77">
        <v>43681</v>
      </c>
      <c r="I16" s="93">
        <v>16</v>
      </c>
      <c r="J16" s="89">
        <v>86</v>
      </c>
      <c r="K16" s="32" t="s">
        <v>618</v>
      </c>
      <c r="L16" s="11" t="s">
        <v>622</v>
      </c>
    </row>
    <row r="17" spans="1:12">
      <c r="A17" s="34" t="s">
        <v>581</v>
      </c>
      <c r="B17" s="77">
        <v>43709</v>
      </c>
      <c r="C17" s="77">
        <v>43738</v>
      </c>
      <c r="D17" s="33">
        <v>876166.2253846199</v>
      </c>
      <c r="E17" s="35">
        <v>59915</v>
      </c>
      <c r="F17" s="31">
        <f>E17*1000/(30*24*3600)</f>
        <v>23.115354938271604</v>
      </c>
      <c r="G17" s="39" t="s">
        <v>619</v>
      </c>
      <c r="H17" s="77">
        <v>43709</v>
      </c>
      <c r="I17" s="93">
        <v>25</v>
      </c>
      <c r="J17" s="89">
        <v>82</v>
      </c>
      <c r="K17" s="32" t="s">
        <v>618</v>
      </c>
      <c r="L17" s="11" t="s">
        <v>622</v>
      </c>
    </row>
    <row r="18" spans="1:12">
      <c r="A18" s="34" t="s">
        <v>581</v>
      </c>
      <c r="B18" s="77">
        <v>43739</v>
      </c>
      <c r="C18" s="77">
        <v>43769</v>
      </c>
      <c r="D18" s="33">
        <v>934489.49538461992</v>
      </c>
      <c r="E18" s="33">
        <v>58323</v>
      </c>
      <c r="F18" s="31">
        <f>E18*1000/(31*24*3600)</f>
        <v>21.775313620071685</v>
      </c>
      <c r="G18" s="39" t="s">
        <v>619</v>
      </c>
      <c r="H18" s="77">
        <v>43751</v>
      </c>
      <c r="I18" s="93">
        <v>22</v>
      </c>
      <c r="J18" s="89">
        <v>86</v>
      </c>
      <c r="K18" s="32" t="s">
        <v>618</v>
      </c>
      <c r="L18" s="11" t="s">
        <v>622</v>
      </c>
    </row>
    <row r="19" spans="1:12">
      <c r="A19" s="34" t="s">
        <v>581</v>
      </c>
      <c r="B19" s="77">
        <v>43770</v>
      </c>
      <c r="C19" s="77">
        <v>43799</v>
      </c>
      <c r="D19" s="33">
        <v>991336.52538461995</v>
      </c>
      <c r="E19" s="33">
        <v>56847</v>
      </c>
      <c r="F19" s="31">
        <f>E19*1000/(30*24*3600)</f>
        <v>21.931712962962962</v>
      </c>
      <c r="G19" s="39" t="s">
        <v>619</v>
      </c>
      <c r="H19" s="77">
        <v>43779</v>
      </c>
      <c r="I19" s="93">
        <v>22</v>
      </c>
      <c r="J19" s="89">
        <v>83</v>
      </c>
      <c r="K19" s="32" t="s">
        <v>618</v>
      </c>
      <c r="L19" s="11" t="s">
        <v>622</v>
      </c>
    </row>
    <row r="20" spans="1:12">
      <c r="A20" s="34" t="s">
        <v>581</v>
      </c>
      <c r="B20" s="77">
        <v>43800</v>
      </c>
      <c r="C20" s="77">
        <v>43830</v>
      </c>
      <c r="D20" s="33">
        <v>1037170.6153846199</v>
      </c>
      <c r="E20" s="33">
        <v>45834</v>
      </c>
      <c r="F20" s="31">
        <f>E20*1000/(31*24*3600)</f>
        <v>17.112455197132615</v>
      </c>
      <c r="G20" s="39" t="s">
        <v>619</v>
      </c>
      <c r="H20" s="82">
        <v>43814</v>
      </c>
      <c r="I20" s="87">
        <v>23.55</v>
      </c>
      <c r="J20" s="90">
        <v>86</v>
      </c>
      <c r="K20" s="32" t="s">
        <v>618</v>
      </c>
      <c r="L20" s="11" t="s">
        <v>622</v>
      </c>
    </row>
    <row r="21" spans="1:12">
      <c r="A21" s="11"/>
      <c r="B21" s="78"/>
      <c r="C21" s="78"/>
      <c r="D21" s="48"/>
      <c r="E21" s="2"/>
      <c r="F21" s="2"/>
      <c r="G21" s="2"/>
      <c r="H21" s="82"/>
      <c r="I21" s="87"/>
      <c r="J21" s="90"/>
      <c r="K21" s="32"/>
      <c r="L21" s="11"/>
    </row>
    <row r="22" spans="1:12">
      <c r="A22" s="11"/>
      <c r="B22" s="78"/>
      <c r="C22" s="78"/>
      <c r="D22" s="48"/>
      <c r="E22" s="2"/>
      <c r="F22" s="2"/>
      <c r="G22" s="2"/>
      <c r="H22" s="82"/>
      <c r="I22" s="87"/>
      <c r="J22" s="90"/>
      <c r="K22" s="32"/>
      <c r="L22" s="11"/>
    </row>
    <row r="23" spans="1:12">
      <c r="A23" s="11"/>
      <c r="B23" s="78"/>
      <c r="C23" s="78"/>
      <c r="D23" s="48"/>
      <c r="E23" s="2"/>
      <c r="F23" s="2"/>
      <c r="G23" s="2"/>
      <c r="H23" s="82"/>
      <c r="I23" s="87"/>
      <c r="J23" s="90"/>
      <c r="K23" s="32"/>
      <c r="L23" s="11"/>
    </row>
    <row r="24" spans="1:12">
      <c r="A24" s="11"/>
      <c r="B24" s="78"/>
      <c r="C24" s="78"/>
      <c r="D24" s="48"/>
      <c r="E24" s="2"/>
      <c r="F24" s="2"/>
      <c r="G24" s="2"/>
      <c r="H24" s="82"/>
      <c r="I24" s="87"/>
      <c r="J24" s="90"/>
      <c r="K24" s="32"/>
      <c r="L24" s="11"/>
    </row>
    <row r="25" spans="1:12">
      <c r="A25" s="11"/>
      <c r="B25" s="78"/>
      <c r="C25" s="78"/>
      <c r="D25" s="48"/>
      <c r="E25" s="2"/>
      <c r="F25" s="2"/>
      <c r="G25" s="2"/>
      <c r="H25" s="82"/>
      <c r="I25" s="87"/>
      <c r="J25" s="90"/>
      <c r="K25" s="32"/>
      <c r="L25" s="11"/>
    </row>
    <row r="26" spans="1:12">
      <c r="A26" s="11"/>
      <c r="B26" s="78"/>
      <c r="C26" s="78"/>
      <c r="D26" s="48"/>
      <c r="E26" s="2"/>
      <c r="F26" s="2"/>
      <c r="G26" s="2"/>
      <c r="H26" s="82"/>
      <c r="I26" s="87"/>
      <c r="J26" s="90"/>
      <c r="K26" s="32"/>
      <c r="L26" s="11"/>
    </row>
    <row r="27" spans="1:12">
      <c r="A27" s="11"/>
      <c r="B27" s="78"/>
      <c r="C27" s="78"/>
      <c r="D27" s="48"/>
      <c r="E27" s="2"/>
      <c r="F27" s="2"/>
      <c r="G27" s="2"/>
      <c r="H27" s="82"/>
      <c r="I27" s="87"/>
      <c r="J27" s="90"/>
      <c r="K27" s="32"/>
      <c r="L27" s="11"/>
    </row>
    <row r="28" spans="1:12">
      <c r="A28" s="11"/>
      <c r="B28" s="78"/>
      <c r="C28" s="78"/>
      <c r="D28" s="48"/>
      <c r="E28" s="2"/>
      <c r="F28" s="2"/>
      <c r="G28" s="2"/>
      <c r="H28" s="82"/>
      <c r="I28" s="87"/>
      <c r="J28" s="90"/>
      <c r="K28" s="32"/>
      <c r="L28" s="11"/>
    </row>
    <row r="29" spans="1:12">
      <c r="A29" s="11"/>
      <c r="B29" s="78"/>
      <c r="C29" s="78"/>
      <c r="D29" s="48"/>
      <c r="E29" s="2"/>
      <c r="F29" s="2"/>
      <c r="G29" s="2"/>
      <c r="H29" s="82"/>
      <c r="I29" s="87"/>
      <c r="J29" s="90"/>
      <c r="K29" s="32"/>
      <c r="L29" s="11"/>
    </row>
    <row r="30" spans="1:12">
      <c r="A30" s="11"/>
      <c r="B30" s="78"/>
      <c r="C30" s="78"/>
      <c r="D30" s="48"/>
      <c r="E30" s="2"/>
      <c r="F30" s="2"/>
      <c r="G30" s="2"/>
      <c r="H30" s="82"/>
      <c r="I30" s="87"/>
      <c r="J30" s="90"/>
      <c r="K30" s="32"/>
      <c r="L30" s="11"/>
    </row>
    <row r="31" spans="1:12">
      <c r="A31" s="11"/>
      <c r="B31" s="78"/>
      <c r="C31" s="78"/>
      <c r="D31" s="48"/>
      <c r="E31" s="2"/>
      <c r="F31" s="2"/>
      <c r="G31" s="2"/>
      <c r="H31" s="82"/>
      <c r="I31" s="87"/>
      <c r="J31" s="90"/>
      <c r="K31" s="32"/>
      <c r="L31" s="11"/>
    </row>
    <row r="32" spans="1:12">
      <c r="H32" s="72"/>
      <c r="I32" s="72"/>
      <c r="J32" s="72"/>
      <c r="K32" s="72"/>
    </row>
    <row r="33" spans="8:11">
      <c r="H33" s="72"/>
      <c r="I33" s="72"/>
      <c r="J33" s="72"/>
      <c r="K33" s="72"/>
    </row>
    <row r="34" spans="8:11">
      <c r="H34" s="72"/>
      <c r="I34" s="72"/>
      <c r="J34" s="72"/>
      <c r="K34" s="72"/>
    </row>
    <row r="35" spans="8:11">
      <c r="H35" s="72"/>
      <c r="I35" s="72"/>
      <c r="J35" s="72"/>
      <c r="K35" s="72"/>
    </row>
  </sheetData>
  <mergeCells count="3">
    <mergeCell ref="A2:A5"/>
    <mergeCell ref="B2:L5"/>
    <mergeCell ref="B7:C7"/>
  </mergeCells>
  <pageMargins left="0.7" right="0.7" top="0.75" bottom="0.75" header="0.3" footer="0.3"/>
  <pageSetup orientation="portrait"/>
  <ignoredErrors>
    <ignoredError sqref="F10:F20" formula="1"/>
  </ignoredErrors>
  <extLst>
    <ext xmlns:mx="http://schemas.microsoft.com/office/mac/excel/2008/main" uri="{64002731-A6B0-56B0-2670-7721B7C09600}">
      <mx:PLV Mode="0" OnePage="0" WScale="0"/>
    </ext>
  </extLst>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L34"/>
  <sheetViews>
    <sheetView showGridLines="0" topLeftCell="A8" workbookViewId="0">
      <selection activeCell="I42" sqref="I42"/>
    </sheetView>
  </sheetViews>
  <sheetFormatPr baseColWidth="10" defaultColWidth="23.5" defaultRowHeight="14"/>
  <cols>
    <col min="1" max="1" width="20.83203125" style="8" customWidth="1"/>
    <col min="2" max="3" width="19.5" style="1" customWidth="1"/>
    <col min="4" max="4" width="19.5" style="69" customWidth="1"/>
    <col min="5" max="6" width="19.5" style="1" customWidth="1"/>
    <col min="7" max="7" width="20" style="1" customWidth="1"/>
    <col min="8" max="10" width="19.5" style="8" customWidth="1"/>
    <col min="11" max="11" width="20" style="8" customWidth="1"/>
    <col min="12" max="12" width="67.83203125" style="8" bestFit="1" customWidth="1"/>
    <col min="13" max="16384" width="23.5" style="8"/>
  </cols>
  <sheetData>
    <row r="1" spans="1:12" ht="24.75" customHeight="1">
      <c r="A1" s="28" t="s">
        <v>363</v>
      </c>
      <c r="B1" s="22" t="s">
        <v>513</v>
      </c>
      <c r="C1" s="23"/>
      <c r="D1" s="67"/>
      <c r="E1" s="23"/>
      <c r="F1" s="23"/>
      <c r="G1" s="23"/>
      <c r="H1" s="23"/>
      <c r="I1" s="23"/>
      <c r="J1" s="23"/>
      <c r="K1" s="23"/>
    </row>
    <row r="2" spans="1:12" ht="30" customHeight="1">
      <c r="A2" s="142" t="s">
        <v>364</v>
      </c>
      <c r="B2" s="143" t="s">
        <v>525</v>
      </c>
      <c r="C2" s="143"/>
      <c r="D2" s="143"/>
      <c r="E2" s="143"/>
      <c r="F2" s="143"/>
      <c r="G2" s="143"/>
      <c r="H2" s="143"/>
      <c r="I2" s="143"/>
      <c r="J2" s="143"/>
      <c r="K2" s="143"/>
      <c r="L2" s="143"/>
    </row>
    <row r="3" spans="1:12">
      <c r="A3" s="142"/>
      <c r="B3" s="143"/>
      <c r="C3" s="143"/>
      <c r="D3" s="143"/>
      <c r="E3" s="143"/>
      <c r="F3" s="143"/>
      <c r="G3" s="143"/>
      <c r="H3" s="143"/>
      <c r="I3" s="143"/>
      <c r="J3" s="143"/>
      <c r="K3" s="143"/>
      <c r="L3" s="143"/>
    </row>
    <row r="4" spans="1:12">
      <c r="A4" s="142"/>
      <c r="B4" s="143"/>
      <c r="C4" s="143"/>
      <c r="D4" s="143"/>
      <c r="E4" s="143"/>
      <c r="F4" s="143"/>
      <c r="G4" s="143"/>
      <c r="H4" s="143"/>
      <c r="I4" s="143"/>
      <c r="J4" s="143"/>
      <c r="K4" s="143"/>
      <c r="L4" s="143"/>
    </row>
    <row r="5" spans="1:12" ht="92.25" customHeight="1">
      <c r="A5" s="142"/>
      <c r="B5" s="143"/>
      <c r="C5" s="143"/>
      <c r="D5" s="143"/>
      <c r="E5" s="143"/>
      <c r="F5" s="143"/>
      <c r="G5" s="143"/>
      <c r="H5" s="143"/>
      <c r="I5" s="143"/>
      <c r="J5" s="143"/>
      <c r="K5" s="143"/>
      <c r="L5" s="143"/>
    </row>
    <row r="6" spans="1:12" s="21" customFormat="1" ht="36" customHeight="1">
      <c r="A6" s="19"/>
      <c r="B6" s="20"/>
      <c r="C6" s="20"/>
      <c r="D6" s="68"/>
      <c r="E6" s="20"/>
      <c r="F6" s="20"/>
      <c r="G6" s="20"/>
      <c r="H6" s="20"/>
      <c r="I6" s="20"/>
      <c r="J6" s="20"/>
      <c r="K6" s="20"/>
      <c r="L6" s="20"/>
    </row>
    <row r="7" spans="1:12" ht="15" customHeight="1">
      <c r="A7" s="8" t="s">
        <v>621</v>
      </c>
      <c r="B7" s="144" t="s">
        <v>504</v>
      </c>
      <c r="C7" s="145"/>
    </row>
    <row r="8" spans="1:12" ht="85.5" customHeight="1">
      <c r="A8" s="15" t="s">
        <v>500</v>
      </c>
      <c r="B8" s="15" t="s">
        <v>515</v>
      </c>
      <c r="C8" s="15" t="s">
        <v>517</v>
      </c>
      <c r="D8" s="70" t="s">
        <v>518</v>
      </c>
      <c r="E8" s="16" t="s">
        <v>519</v>
      </c>
      <c r="F8" s="16" t="s">
        <v>516</v>
      </c>
      <c r="G8" s="16" t="s">
        <v>523</v>
      </c>
      <c r="H8" s="18" t="s">
        <v>520</v>
      </c>
      <c r="I8" s="18" t="s">
        <v>655</v>
      </c>
      <c r="J8" s="18" t="s">
        <v>656</v>
      </c>
      <c r="K8" s="18" t="s">
        <v>524</v>
      </c>
      <c r="L8" s="16" t="s">
        <v>0</v>
      </c>
    </row>
    <row r="9" spans="1:12">
      <c r="A9" s="34" t="s">
        <v>597</v>
      </c>
      <c r="B9" s="77">
        <v>43497</v>
      </c>
      <c r="C9" s="77">
        <v>43524</v>
      </c>
      <c r="D9" s="33" t="s">
        <v>618</v>
      </c>
      <c r="E9" s="75">
        <v>4171</v>
      </c>
      <c r="F9" s="31">
        <f>E9*1000/(28*24*3600)</f>
        <v>1.7241236772486772</v>
      </c>
      <c r="G9" s="39" t="s">
        <v>619</v>
      </c>
      <c r="H9" s="82" t="s">
        <v>618</v>
      </c>
      <c r="I9" s="87" t="s">
        <v>618</v>
      </c>
      <c r="J9" s="90" t="s">
        <v>618</v>
      </c>
      <c r="K9" s="32" t="s">
        <v>618</v>
      </c>
      <c r="L9" s="38" t="s">
        <v>622</v>
      </c>
    </row>
    <row r="10" spans="1:12">
      <c r="A10" s="34" t="s">
        <v>597</v>
      </c>
      <c r="B10" s="77">
        <v>43525</v>
      </c>
      <c r="C10" s="77">
        <v>43555</v>
      </c>
      <c r="D10" s="33" t="s">
        <v>618</v>
      </c>
      <c r="E10" s="75">
        <v>1009</v>
      </c>
      <c r="F10" s="31">
        <f>E10*1000/(31*24*3600)</f>
        <v>0.3767174432497013</v>
      </c>
      <c r="G10" s="39" t="s">
        <v>619</v>
      </c>
      <c r="H10" s="82" t="s">
        <v>618</v>
      </c>
      <c r="I10" s="87" t="s">
        <v>618</v>
      </c>
      <c r="J10" s="90" t="s">
        <v>618</v>
      </c>
      <c r="K10" s="32" t="s">
        <v>618</v>
      </c>
      <c r="L10" s="38" t="s">
        <v>622</v>
      </c>
    </row>
    <row r="11" spans="1:12">
      <c r="A11" s="34" t="s">
        <v>597</v>
      </c>
      <c r="B11" s="77">
        <v>43556</v>
      </c>
      <c r="C11" s="77">
        <v>43585</v>
      </c>
      <c r="D11" s="33" t="s">
        <v>618</v>
      </c>
      <c r="E11" s="33" t="s">
        <v>618</v>
      </c>
      <c r="F11" s="33" t="s">
        <v>618</v>
      </c>
      <c r="G11" s="39" t="s">
        <v>619</v>
      </c>
      <c r="H11" s="82" t="s">
        <v>618</v>
      </c>
      <c r="I11" s="87" t="s">
        <v>618</v>
      </c>
      <c r="J11" s="90" t="s">
        <v>618</v>
      </c>
      <c r="K11" s="32" t="s">
        <v>618</v>
      </c>
      <c r="L11" s="38" t="s">
        <v>622</v>
      </c>
    </row>
    <row r="12" spans="1:12">
      <c r="A12" s="34" t="s">
        <v>597</v>
      </c>
      <c r="B12" s="77">
        <v>43586</v>
      </c>
      <c r="C12" s="77">
        <v>43616</v>
      </c>
      <c r="D12" s="33" t="s">
        <v>618</v>
      </c>
      <c r="E12" s="33" t="s">
        <v>618</v>
      </c>
      <c r="F12" s="33" t="s">
        <v>618</v>
      </c>
      <c r="G12" s="39" t="s">
        <v>619</v>
      </c>
      <c r="H12" s="82" t="s">
        <v>618</v>
      </c>
      <c r="I12" s="87" t="s">
        <v>618</v>
      </c>
      <c r="J12" s="90" t="s">
        <v>618</v>
      </c>
      <c r="K12" s="32" t="s">
        <v>618</v>
      </c>
      <c r="L12" s="38" t="s">
        <v>622</v>
      </c>
    </row>
    <row r="13" spans="1:12">
      <c r="A13" s="34" t="s">
        <v>597</v>
      </c>
      <c r="B13" s="77">
        <v>43617</v>
      </c>
      <c r="C13" s="77">
        <v>43646</v>
      </c>
      <c r="D13" s="33" t="s">
        <v>618</v>
      </c>
      <c r="E13" s="33" t="s">
        <v>618</v>
      </c>
      <c r="F13" s="33" t="s">
        <v>618</v>
      </c>
      <c r="G13" s="39" t="s">
        <v>619</v>
      </c>
      <c r="H13" s="82" t="s">
        <v>618</v>
      </c>
      <c r="I13" s="87" t="s">
        <v>618</v>
      </c>
      <c r="J13" s="90" t="s">
        <v>618</v>
      </c>
      <c r="K13" s="32" t="s">
        <v>618</v>
      </c>
      <c r="L13" s="38" t="s">
        <v>622</v>
      </c>
    </row>
    <row r="14" spans="1:12">
      <c r="A14" s="34" t="s">
        <v>597</v>
      </c>
      <c r="B14" s="77">
        <v>43647</v>
      </c>
      <c r="C14" s="77">
        <v>43677</v>
      </c>
      <c r="D14" s="82" t="s">
        <v>618</v>
      </c>
      <c r="E14" s="33" t="s">
        <v>618</v>
      </c>
      <c r="F14" s="33" t="s">
        <v>618</v>
      </c>
      <c r="G14" s="39" t="s">
        <v>619</v>
      </c>
      <c r="H14" s="82" t="s">
        <v>618</v>
      </c>
      <c r="I14" s="82" t="s">
        <v>618</v>
      </c>
      <c r="J14" s="82" t="s">
        <v>618</v>
      </c>
      <c r="K14" s="32" t="s">
        <v>618</v>
      </c>
      <c r="L14" s="11" t="s">
        <v>622</v>
      </c>
    </row>
    <row r="15" spans="1:12">
      <c r="A15" s="34" t="s">
        <v>597</v>
      </c>
      <c r="B15" s="77">
        <v>43678</v>
      </c>
      <c r="C15" s="77">
        <v>43708</v>
      </c>
      <c r="D15" s="82" t="s">
        <v>618</v>
      </c>
      <c r="E15" s="33" t="s">
        <v>618</v>
      </c>
      <c r="F15" s="33" t="s">
        <v>618</v>
      </c>
      <c r="G15" s="39" t="s">
        <v>619</v>
      </c>
      <c r="H15" s="82" t="s">
        <v>618</v>
      </c>
      <c r="I15" s="82" t="s">
        <v>618</v>
      </c>
      <c r="J15" s="82" t="s">
        <v>618</v>
      </c>
      <c r="K15" s="32" t="s">
        <v>618</v>
      </c>
      <c r="L15" s="11" t="s">
        <v>622</v>
      </c>
    </row>
    <row r="16" spans="1:12">
      <c r="A16" s="34" t="s">
        <v>597</v>
      </c>
      <c r="B16" s="77">
        <v>43709</v>
      </c>
      <c r="C16" s="77">
        <v>43738</v>
      </c>
      <c r="D16" s="82" t="s">
        <v>618</v>
      </c>
      <c r="E16" s="33" t="s">
        <v>618</v>
      </c>
      <c r="F16" s="33" t="s">
        <v>618</v>
      </c>
      <c r="G16" s="39" t="s">
        <v>619</v>
      </c>
      <c r="H16" s="82" t="s">
        <v>618</v>
      </c>
      <c r="I16" s="82" t="s">
        <v>618</v>
      </c>
      <c r="J16" s="82" t="s">
        <v>618</v>
      </c>
      <c r="K16" s="32" t="s">
        <v>618</v>
      </c>
      <c r="L16" s="11" t="s">
        <v>622</v>
      </c>
    </row>
    <row r="17" spans="1:12">
      <c r="A17" s="34" t="s">
        <v>597</v>
      </c>
      <c r="B17" s="77">
        <v>43739</v>
      </c>
      <c r="C17" s="77">
        <v>43769</v>
      </c>
      <c r="D17" s="82" t="s">
        <v>618</v>
      </c>
      <c r="E17" s="33" t="s">
        <v>618</v>
      </c>
      <c r="F17" s="33" t="s">
        <v>618</v>
      </c>
      <c r="G17" s="39" t="s">
        <v>619</v>
      </c>
      <c r="H17" s="82" t="s">
        <v>618</v>
      </c>
      <c r="I17" s="82" t="s">
        <v>618</v>
      </c>
      <c r="J17" s="82" t="s">
        <v>618</v>
      </c>
      <c r="K17" s="32" t="s">
        <v>618</v>
      </c>
      <c r="L17" s="11" t="s">
        <v>622</v>
      </c>
    </row>
    <row r="18" spans="1:12">
      <c r="A18" s="34" t="s">
        <v>597</v>
      </c>
      <c r="B18" s="77">
        <v>43770</v>
      </c>
      <c r="C18" s="77">
        <v>43799</v>
      </c>
      <c r="D18" s="82" t="s">
        <v>618</v>
      </c>
      <c r="E18" s="33" t="s">
        <v>618</v>
      </c>
      <c r="F18" s="33" t="s">
        <v>618</v>
      </c>
      <c r="G18" s="39" t="s">
        <v>619</v>
      </c>
      <c r="H18" s="82" t="s">
        <v>618</v>
      </c>
      <c r="I18" s="82" t="s">
        <v>618</v>
      </c>
      <c r="J18" s="82" t="s">
        <v>618</v>
      </c>
      <c r="K18" s="32" t="s">
        <v>618</v>
      </c>
      <c r="L18" s="11" t="s">
        <v>622</v>
      </c>
    </row>
    <row r="19" spans="1:12">
      <c r="A19" s="34" t="s">
        <v>597</v>
      </c>
      <c r="B19" s="77">
        <v>43800</v>
      </c>
      <c r="C19" s="77">
        <v>43830</v>
      </c>
      <c r="D19" s="82" t="s">
        <v>618</v>
      </c>
      <c r="E19" s="33" t="s">
        <v>618</v>
      </c>
      <c r="F19" s="33" t="s">
        <v>618</v>
      </c>
      <c r="G19" s="39" t="s">
        <v>619</v>
      </c>
      <c r="H19" s="82" t="s">
        <v>618</v>
      </c>
      <c r="I19" s="82" t="s">
        <v>618</v>
      </c>
      <c r="J19" s="82" t="s">
        <v>618</v>
      </c>
      <c r="K19" s="32" t="s">
        <v>618</v>
      </c>
      <c r="L19" s="11" t="s">
        <v>622</v>
      </c>
    </row>
    <row r="20" spans="1:12">
      <c r="A20" s="11"/>
      <c r="B20" s="78"/>
      <c r="C20" s="78"/>
      <c r="D20" s="48"/>
      <c r="E20" s="2"/>
      <c r="F20" s="2"/>
      <c r="G20" s="2"/>
      <c r="H20" s="82"/>
      <c r="I20" s="87"/>
      <c r="J20" s="90"/>
      <c r="K20" s="32"/>
      <c r="L20" s="11"/>
    </row>
    <row r="21" spans="1:12">
      <c r="A21" s="11"/>
      <c r="B21" s="78"/>
      <c r="C21" s="78"/>
      <c r="D21" s="48"/>
      <c r="E21" s="2"/>
      <c r="F21" s="2"/>
      <c r="G21" s="2"/>
      <c r="H21" s="82"/>
      <c r="I21" s="87"/>
      <c r="J21" s="90"/>
      <c r="K21" s="32"/>
      <c r="L21" s="11"/>
    </row>
    <row r="22" spans="1:12">
      <c r="A22" s="11"/>
      <c r="B22" s="78"/>
      <c r="C22" s="78"/>
      <c r="D22" s="48"/>
      <c r="E22" s="2"/>
      <c r="F22" s="2"/>
      <c r="G22" s="2"/>
      <c r="H22" s="82"/>
      <c r="I22" s="87"/>
      <c r="J22" s="90"/>
      <c r="K22" s="32"/>
      <c r="L22" s="11"/>
    </row>
    <row r="23" spans="1:12">
      <c r="A23" s="11"/>
      <c r="B23" s="78"/>
      <c r="C23" s="78"/>
      <c r="D23" s="48"/>
      <c r="E23" s="2"/>
      <c r="F23" s="2"/>
      <c r="G23" s="2"/>
      <c r="H23" s="82"/>
      <c r="I23" s="87"/>
      <c r="J23" s="90"/>
      <c r="K23" s="32"/>
      <c r="L23" s="11"/>
    </row>
    <row r="24" spans="1:12">
      <c r="A24" s="11"/>
      <c r="B24" s="78"/>
      <c r="C24" s="78"/>
      <c r="D24" s="48"/>
      <c r="E24" s="2"/>
      <c r="F24" s="2"/>
      <c r="G24" s="2"/>
      <c r="H24" s="82"/>
      <c r="I24" s="87"/>
      <c r="J24" s="90"/>
      <c r="K24" s="32"/>
      <c r="L24" s="11"/>
    </row>
    <row r="25" spans="1:12">
      <c r="A25" s="11"/>
      <c r="B25" s="78"/>
      <c r="C25" s="78"/>
      <c r="D25" s="48"/>
      <c r="E25" s="2"/>
      <c r="F25" s="2"/>
      <c r="G25" s="2"/>
      <c r="H25" s="82"/>
      <c r="I25" s="87"/>
      <c r="J25" s="90"/>
      <c r="K25" s="32"/>
      <c r="L25" s="11"/>
    </row>
    <row r="26" spans="1:12">
      <c r="A26" s="11"/>
      <c r="B26" s="78"/>
      <c r="C26" s="78"/>
      <c r="D26" s="48"/>
      <c r="E26" s="2"/>
      <c r="F26" s="2"/>
      <c r="G26" s="2"/>
      <c r="H26" s="82"/>
      <c r="I26" s="87"/>
      <c r="J26" s="90"/>
      <c r="K26" s="32"/>
      <c r="L26" s="11"/>
    </row>
    <row r="27" spans="1:12">
      <c r="A27" s="11"/>
      <c r="B27" s="78"/>
      <c r="C27" s="78"/>
      <c r="D27" s="48"/>
      <c r="E27" s="2"/>
      <c r="F27" s="2"/>
      <c r="G27" s="2"/>
      <c r="H27" s="82"/>
      <c r="I27" s="87"/>
      <c r="J27" s="90"/>
      <c r="K27" s="32"/>
      <c r="L27" s="11"/>
    </row>
    <row r="28" spans="1:12">
      <c r="A28" s="11"/>
      <c r="B28" s="78"/>
      <c r="C28" s="78"/>
      <c r="D28" s="48"/>
      <c r="E28" s="2"/>
      <c r="F28" s="2"/>
      <c r="G28" s="2"/>
      <c r="H28" s="82"/>
      <c r="I28" s="87"/>
      <c r="J28" s="90"/>
      <c r="K28" s="32"/>
      <c r="L28" s="11"/>
    </row>
    <row r="29" spans="1:12">
      <c r="A29" s="11"/>
      <c r="B29" s="78"/>
      <c r="C29" s="78"/>
      <c r="D29" s="48"/>
      <c r="E29" s="2"/>
      <c r="F29" s="2"/>
      <c r="G29" s="2"/>
      <c r="H29" s="82"/>
      <c r="I29" s="87"/>
      <c r="J29" s="90"/>
      <c r="K29" s="32"/>
      <c r="L29" s="11"/>
    </row>
    <row r="30" spans="1:12">
      <c r="A30" s="11"/>
      <c r="B30" s="78"/>
      <c r="C30" s="78"/>
      <c r="D30" s="48"/>
      <c r="E30" s="2"/>
      <c r="F30" s="2"/>
      <c r="G30" s="2"/>
      <c r="H30" s="82"/>
      <c r="I30" s="87"/>
      <c r="J30" s="90"/>
      <c r="K30" s="32"/>
      <c r="L30" s="11"/>
    </row>
    <row r="31" spans="1:12">
      <c r="H31" s="72"/>
      <c r="I31" s="72"/>
      <c r="J31" s="72"/>
      <c r="K31" s="72"/>
    </row>
    <row r="32" spans="1:12">
      <c r="H32" s="72"/>
      <c r="I32" s="72"/>
      <c r="J32" s="72"/>
      <c r="K32" s="72"/>
    </row>
    <row r="33" spans="8:11">
      <c r="H33" s="72"/>
      <c r="I33" s="72"/>
      <c r="J33" s="72"/>
      <c r="K33" s="72"/>
    </row>
    <row r="34" spans="8:11">
      <c r="H34" s="72"/>
      <c r="I34" s="72"/>
      <c r="J34" s="72"/>
      <c r="K34" s="72"/>
    </row>
  </sheetData>
  <mergeCells count="3">
    <mergeCell ref="A2:A5"/>
    <mergeCell ref="B2:L5"/>
    <mergeCell ref="B7:C7"/>
  </mergeCells>
  <pageMargins left="0.7" right="0.7" top="0.75" bottom="0.75" header="0.3" footer="0.3"/>
  <pageSetup orientation="portrait"/>
  <ignoredErrors>
    <ignoredError sqref="F9:F10" formula="1"/>
  </ignoredErrors>
  <extLst>
    <ext xmlns:mx="http://schemas.microsoft.com/office/mac/excel/2008/main" uri="{64002731-A6B0-56B0-2670-7721B7C09600}">
      <mx:PLV Mode="0" OnePage="0" WScale="0"/>
    </ext>
  </extLst>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L31"/>
  <sheetViews>
    <sheetView showGridLines="0" topLeftCell="A8" workbookViewId="0">
      <selection activeCell="D36" sqref="D36"/>
    </sheetView>
  </sheetViews>
  <sheetFormatPr baseColWidth="10" defaultColWidth="23.5" defaultRowHeight="14"/>
  <cols>
    <col min="1" max="1" width="20.83203125" style="8" customWidth="1"/>
    <col min="2" max="3" width="19.5" style="1" customWidth="1"/>
    <col min="4" max="4" width="19.5" style="69" customWidth="1"/>
    <col min="5" max="6" width="19.5" style="1" customWidth="1"/>
    <col min="7" max="7" width="20" style="1" customWidth="1"/>
    <col min="8" max="10" width="19.5" style="8" customWidth="1"/>
    <col min="11" max="11" width="20" style="8" customWidth="1"/>
    <col min="12" max="12" width="67.83203125" style="8" bestFit="1" customWidth="1"/>
    <col min="13" max="16384" width="23.5" style="8"/>
  </cols>
  <sheetData>
    <row r="1" spans="1:12" ht="24.75" customHeight="1">
      <c r="A1" s="28" t="s">
        <v>363</v>
      </c>
      <c r="B1" s="22" t="s">
        <v>513</v>
      </c>
      <c r="C1" s="23"/>
      <c r="D1" s="67"/>
      <c r="E1" s="23"/>
      <c r="F1" s="23"/>
      <c r="G1" s="23"/>
      <c r="H1" s="23"/>
      <c r="I1" s="23"/>
      <c r="J1" s="23"/>
      <c r="K1" s="23"/>
    </row>
    <row r="2" spans="1:12" ht="30" customHeight="1">
      <c r="A2" s="142" t="s">
        <v>364</v>
      </c>
      <c r="B2" s="143" t="s">
        <v>525</v>
      </c>
      <c r="C2" s="143"/>
      <c r="D2" s="143"/>
      <c r="E2" s="143"/>
      <c r="F2" s="143"/>
      <c r="G2" s="143"/>
      <c r="H2" s="143"/>
      <c r="I2" s="143"/>
      <c r="J2" s="143"/>
      <c r="K2" s="143"/>
      <c r="L2" s="143"/>
    </row>
    <row r="3" spans="1:12">
      <c r="A3" s="142"/>
      <c r="B3" s="143"/>
      <c r="C3" s="143"/>
      <c r="D3" s="143"/>
      <c r="E3" s="143"/>
      <c r="F3" s="143"/>
      <c r="G3" s="143"/>
      <c r="H3" s="143"/>
      <c r="I3" s="143"/>
      <c r="J3" s="143"/>
      <c r="K3" s="143"/>
      <c r="L3" s="143"/>
    </row>
    <row r="4" spans="1:12">
      <c r="A4" s="142"/>
      <c r="B4" s="143"/>
      <c r="C4" s="143"/>
      <c r="D4" s="143"/>
      <c r="E4" s="143"/>
      <c r="F4" s="143"/>
      <c r="G4" s="143"/>
      <c r="H4" s="143"/>
      <c r="I4" s="143"/>
      <c r="J4" s="143"/>
      <c r="K4" s="143"/>
      <c r="L4" s="143"/>
    </row>
    <row r="5" spans="1:12" ht="92.25" customHeight="1">
      <c r="A5" s="142"/>
      <c r="B5" s="143"/>
      <c r="C5" s="143"/>
      <c r="D5" s="143"/>
      <c r="E5" s="143"/>
      <c r="F5" s="143"/>
      <c r="G5" s="143"/>
      <c r="H5" s="143"/>
      <c r="I5" s="143"/>
      <c r="J5" s="143"/>
      <c r="K5" s="143"/>
      <c r="L5" s="143"/>
    </row>
    <row r="6" spans="1:12" s="21" customFormat="1" ht="36" customHeight="1">
      <c r="A6" s="19"/>
      <c r="B6" s="20"/>
      <c r="C6" s="20"/>
      <c r="D6" s="68"/>
      <c r="E6" s="20"/>
      <c r="F6" s="20"/>
      <c r="G6" s="20"/>
      <c r="H6" s="20"/>
      <c r="I6" s="20"/>
      <c r="J6" s="20"/>
      <c r="K6" s="20"/>
      <c r="L6" s="20"/>
    </row>
    <row r="7" spans="1:12" ht="15" customHeight="1">
      <c r="A7" s="8" t="s">
        <v>621</v>
      </c>
      <c r="B7" s="144" t="s">
        <v>504</v>
      </c>
      <c r="C7" s="145"/>
    </row>
    <row r="8" spans="1:12" ht="85.5" customHeight="1">
      <c r="A8" s="15" t="s">
        <v>500</v>
      </c>
      <c r="B8" s="15" t="s">
        <v>515</v>
      </c>
      <c r="C8" s="15" t="s">
        <v>517</v>
      </c>
      <c r="D8" s="70" t="s">
        <v>518</v>
      </c>
      <c r="E8" s="16" t="s">
        <v>519</v>
      </c>
      <c r="F8" s="16" t="s">
        <v>516</v>
      </c>
      <c r="G8" s="16" t="s">
        <v>523</v>
      </c>
      <c r="H8" s="18" t="s">
        <v>520</v>
      </c>
      <c r="I8" s="18" t="s">
        <v>655</v>
      </c>
      <c r="J8" s="18" t="s">
        <v>656</v>
      </c>
      <c r="K8" s="18" t="s">
        <v>524</v>
      </c>
      <c r="L8" s="16" t="s">
        <v>0</v>
      </c>
    </row>
    <row r="9" spans="1:12">
      <c r="A9" s="34" t="s">
        <v>605</v>
      </c>
      <c r="B9" s="77">
        <v>43586</v>
      </c>
      <c r="C9" s="77">
        <v>43616</v>
      </c>
      <c r="D9" s="33" t="s">
        <v>618</v>
      </c>
      <c r="E9" s="75">
        <v>8333</v>
      </c>
      <c r="F9" s="31">
        <f t="shared" ref="F9" si="0">E9*1000/(31*24*3600)</f>
        <v>3.1111857825567504</v>
      </c>
      <c r="G9" s="39" t="s">
        <v>619</v>
      </c>
      <c r="H9" s="82" t="s">
        <v>618</v>
      </c>
      <c r="I9" s="87" t="s">
        <v>618</v>
      </c>
      <c r="J9" s="90" t="s">
        <v>618</v>
      </c>
      <c r="K9" s="32" t="s">
        <v>618</v>
      </c>
      <c r="L9" s="38" t="s">
        <v>622</v>
      </c>
    </row>
    <row r="10" spans="1:12">
      <c r="A10" s="34" t="s">
        <v>605</v>
      </c>
      <c r="B10" s="77">
        <v>43617</v>
      </c>
      <c r="C10" s="77">
        <v>43646</v>
      </c>
      <c r="D10" s="33" t="s">
        <v>618</v>
      </c>
      <c r="E10" s="75">
        <v>10403</v>
      </c>
      <c r="F10" s="31">
        <f>E10*1000/(30*24*3600)</f>
        <v>4.0135030864197532</v>
      </c>
      <c r="G10" s="39" t="s">
        <v>619</v>
      </c>
      <c r="H10" s="82" t="s">
        <v>618</v>
      </c>
      <c r="I10" s="87" t="s">
        <v>618</v>
      </c>
      <c r="J10" s="90" t="s">
        <v>618</v>
      </c>
      <c r="K10" s="32" t="s">
        <v>618</v>
      </c>
      <c r="L10" s="38" t="s">
        <v>622</v>
      </c>
    </row>
    <row r="11" spans="1:12">
      <c r="A11" s="34" t="s">
        <v>605</v>
      </c>
      <c r="B11" s="77">
        <v>43647</v>
      </c>
      <c r="C11" s="77">
        <v>43677</v>
      </c>
      <c r="D11" s="33" t="s">
        <v>618</v>
      </c>
      <c r="E11" s="33" t="s">
        <v>618</v>
      </c>
      <c r="F11" s="33" t="s">
        <v>618</v>
      </c>
      <c r="G11" s="39" t="s">
        <v>619</v>
      </c>
      <c r="H11" s="82" t="s">
        <v>618</v>
      </c>
      <c r="I11" s="87" t="s">
        <v>618</v>
      </c>
      <c r="J11" s="90" t="s">
        <v>618</v>
      </c>
      <c r="K11" s="32" t="s">
        <v>618</v>
      </c>
      <c r="L11" s="11" t="s">
        <v>622</v>
      </c>
    </row>
    <row r="12" spans="1:12">
      <c r="A12" s="34" t="s">
        <v>605</v>
      </c>
      <c r="B12" s="77">
        <v>43678</v>
      </c>
      <c r="C12" s="77">
        <v>43708</v>
      </c>
      <c r="D12" s="33" t="s">
        <v>618</v>
      </c>
      <c r="E12" s="33" t="s">
        <v>618</v>
      </c>
      <c r="F12" s="33" t="s">
        <v>618</v>
      </c>
      <c r="G12" s="39" t="s">
        <v>619</v>
      </c>
      <c r="H12" s="82" t="s">
        <v>618</v>
      </c>
      <c r="I12" s="87" t="s">
        <v>618</v>
      </c>
      <c r="J12" s="90" t="s">
        <v>618</v>
      </c>
      <c r="K12" s="32" t="s">
        <v>618</v>
      </c>
      <c r="L12" s="11" t="s">
        <v>622</v>
      </c>
    </row>
    <row r="13" spans="1:12">
      <c r="A13" s="34" t="s">
        <v>605</v>
      </c>
      <c r="B13" s="77">
        <v>43709</v>
      </c>
      <c r="C13" s="77">
        <v>43738</v>
      </c>
      <c r="D13" s="33" t="s">
        <v>618</v>
      </c>
      <c r="E13" s="33" t="s">
        <v>618</v>
      </c>
      <c r="F13" s="33" t="s">
        <v>618</v>
      </c>
      <c r="G13" s="39" t="s">
        <v>619</v>
      </c>
      <c r="H13" s="82" t="s">
        <v>618</v>
      </c>
      <c r="I13" s="87" t="s">
        <v>618</v>
      </c>
      <c r="J13" s="90" t="s">
        <v>618</v>
      </c>
      <c r="K13" s="32" t="s">
        <v>618</v>
      </c>
      <c r="L13" s="11" t="s">
        <v>622</v>
      </c>
    </row>
    <row r="14" spans="1:12">
      <c r="A14" s="34" t="s">
        <v>605</v>
      </c>
      <c r="B14" s="77">
        <v>43739</v>
      </c>
      <c r="C14" s="77">
        <v>43769</v>
      </c>
      <c r="D14" s="33" t="s">
        <v>618</v>
      </c>
      <c r="E14" s="33" t="s">
        <v>618</v>
      </c>
      <c r="F14" s="33" t="s">
        <v>618</v>
      </c>
      <c r="G14" s="39" t="s">
        <v>619</v>
      </c>
      <c r="H14" s="82" t="s">
        <v>618</v>
      </c>
      <c r="I14" s="87" t="s">
        <v>618</v>
      </c>
      <c r="J14" s="90" t="s">
        <v>618</v>
      </c>
      <c r="K14" s="32" t="s">
        <v>618</v>
      </c>
      <c r="L14" s="11" t="s">
        <v>622</v>
      </c>
    </row>
    <row r="15" spans="1:12">
      <c r="A15" s="34" t="s">
        <v>605</v>
      </c>
      <c r="B15" s="77">
        <v>43770</v>
      </c>
      <c r="C15" s="77">
        <v>43799</v>
      </c>
      <c r="D15" s="33" t="s">
        <v>618</v>
      </c>
      <c r="E15" s="33" t="s">
        <v>618</v>
      </c>
      <c r="F15" s="33" t="s">
        <v>618</v>
      </c>
      <c r="G15" s="39" t="s">
        <v>619</v>
      </c>
      <c r="H15" s="82" t="s">
        <v>618</v>
      </c>
      <c r="I15" s="87" t="s">
        <v>618</v>
      </c>
      <c r="J15" s="90" t="s">
        <v>618</v>
      </c>
      <c r="K15" s="32" t="s">
        <v>618</v>
      </c>
      <c r="L15" s="11" t="s">
        <v>622</v>
      </c>
    </row>
    <row r="16" spans="1:12">
      <c r="A16" s="34" t="s">
        <v>605</v>
      </c>
      <c r="B16" s="77">
        <v>43800</v>
      </c>
      <c r="C16" s="77">
        <v>43830</v>
      </c>
      <c r="D16" s="33" t="s">
        <v>618</v>
      </c>
      <c r="E16" s="33" t="s">
        <v>618</v>
      </c>
      <c r="F16" s="33" t="s">
        <v>618</v>
      </c>
      <c r="G16" s="39" t="s">
        <v>619</v>
      </c>
      <c r="H16" s="82" t="s">
        <v>618</v>
      </c>
      <c r="I16" s="87" t="s">
        <v>618</v>
      </c>
      <c r="J16" s="90" t="s">
        <v>618</v>
      </c>
      <c r="K16" s="32" t="s">
        <v>618</v>
      </c>
      <c r="L16" s="11" t="s">
        <v>622</v>
      </c>
    </row>
    <row r="17" spans="1:12">
      <c r="A17" s="11"/>
      <c r="B17" s="78"/>
      <c r="C17" s="78"/>
      <c r="D17" s="48"/>
      <c r="E17" s="2"/>
      <c r="F17" s="2"/>
      <c r="G17" s="2"/>
      <c r="H17" s="82"/>
      <c r="I17" s="87"/>
      <c r="J17" s="90"/>
      <c r="K17" s="32"/>
      <c r="L17" s="11"/>
    </row>
    <row r="18" spans="1:12">
      <c r="A18" s="11"/>
      <c r="B18" s="78"/>
      <c r="C18" s="78"/>
      <c r="D18" s="48"/>
      <c r="E18" s="2"/>
      <c r="F18" s="2"/>
      <c r="G18" s="2"/>
      <c r="H18" s="82"/>
      <c r="I18" s="87"/>
      <c r="J18" s="90"/>
      <c r="K18" s="32"/>
      <c r="L18" s="11"/>
    </row>
    <row r="19" spans="1:12">
      <c r="A19" s="11"/>
      <c r="B19" s="78"/>
      <c r="C19" s="78"/>
      <c r="D19" s="48"/>
      <c r="E19" s="2"/>
      <c r="F19" s="2"/>
      <c r="G19" s="2"/>
      <c r="H19" s="82"/>
      <c r="I19" s="87"/>
      <c r="J19" s="90"/>
      <c r="K19" s="32"/>
      <c r="L19" s="11"/>
    </row>
    <row r="20" spans="1:12">
      <c r="A20" s="11"/>
      <c r="B20" s="78"/>
      <c r="C20" s="78"/>
      <c r="D20" s="48"/>
      <c r="E20" s="2"/>
      <c r="F20" s="2"/>
      <c r="G20" s="2"/>
      <c r="H20" s="82"/>
      <c r="I20" s="87"/>
      <c r="J20" s="90"/>
      <c r="K20" s="32"/>
      <c r="L20" s="11"/>
    </row>
    <row r="21" spans="1:12">
      <c r="A21" s="11"/>
      <c r="B21" s="78"/>
      <c r="C21" s="78"/>
      <c r="D21" s="48"/>
      <c r="E21" s="2"/>
      <c r="F21" s="2"/>
      <c r="G21" s="2"/>
      <c r="H21" s="82"/>
      <c r="I21" s="87"/>
      <c r="J21" s="90"/>
      <c r="K21" s="32"/>
      <c r="L21" s="11"/>
    </row>
    <row r="22" spans="1:12">
      <c r="A22" s="11"/>
      <c r="B22" s="78"/>
      <c r="C22" s="78"/>
      <c r="D22" s="48"/>
      <c r="E22" s="2"/>
      <c r="F22" s="2"/>
      <c r="G22" s="2"/>
      <c r="H22" s="82"/>
      <c r="I22" s="87"/>
      <c r="J22" s="90"/>
      <c r="K22" s="32"/>
      <c r="L22" s="11"/>
    </row>
    <row r="23" spans="1:12">
      <c r="A23" s="11"/>
      <c r="B23" s="78"/>
      <c r="C23" s="78"/>
      <c r="D23" s="48"/>
      <c r="E23" s="2"/>
      <c r="F23" s="2"/>
      <c r="G23" s="2"/>
      <c r="H23" s="82"/>
      <c r="I23" s="87"/>
      <c r="J23" s="90"/>
      <c r="K23" s="32"/>
      <c r="L23" s="11"/>
    </row>
    <row r="24" spans="1:12">
      <c r="A24" s="11"/>
      <c r="B24" s="78"/>
      <c r="C24" s="78"/>
      <c r="D24" s="48"/>
      <c r="E24" s="2"/>
      <c r="F24" s="2"/>
      <c r="G24" s="2"/>
      <c r="H24" s="82"/>
      <c r="I24" s="87"/>
      <c r="J24" s="90"/>
      <c r="K24" s="32"/>
      <c r="L24" s="11"/>
    </row>
    <row r="25" spans="1:12">
      <c r="A25" s="11"/>
      <c r="B25" s="78"/>
      <c r="C25" s="78"/>
      <c r="D25" s="48"/>
      <c r="E25" s="2"/>
      <c r="F25" s="2"/>
      <c r="G25" s="2"/>
      <c r="H25" s="82"/>
      <c r="I25" s="87"/>
      <c r="J25" s="90"/>
      <c r="K25" s="32"/>
      <c r="L25" s="11"/>
    </row>
    <row r="26" spans="1:12">
      <c r="A26" s="11"/>
      <c r="B26" s="78"/>
      <c r="C26" s="78"/>
      <c r="D26" s="48"/>
      <c r="E26" s="2"/>
      <c r="F26" s="2"/>
      <c r="G26" s="2"/>
      <c r="H26" s="82"/>
      <c r="I26" s="87"/>
      <c r="J26" s="90"/>
      <c r="K26" s="32"/>
      <c r="L26" s="11"/>
    </row>
    <row r="27" spans="1:12">
      <c r="A27" s="11"/>
      <c r="B27" s="78"/>
      <c r="C27" s="78"/>
      <c r="D27" s="48"/>
      <c r="E27" s="2"/>
      <c r="F27" s="2"/>
      <c r="G27" s="2"/>
      <c r="H27" s="82"/>
      <c r="I27" s="87"/>
      <c r="J27" s="90"/>
      <c r="K27" s="32"/>
      <c r="L27" s="11"/>
    </row>
    <row r="28" spans="1:12">
      <c r="H28" s="72"/>
      <c r="I28" s="72"/>
      <c r="J28" s="72"/>
      <c r="K28" s="72"/>
    </row>
    <row r="29" spans="1:12">
      <c r="H29" s="72"/>
      <c r="I29" s="72"/>
      <c r="J29" s="72"/>
      <c r="K29" s="72"/>
    </row>
    <row r="30" spans="1:12">
      <c r="H30" s="72"/>
      <c r="I30" s="72"/>
      <c r="J30" s="72"/>
      <c r="K30" s="72"/>
    </row>
    <row r="31" spans="1:12">
      <c r="H31" s="72"/>
      <c r="I31" s="72"/>
      <c r="J31" s="72"/>
      <c r="K31" s="72"/>
    </row>
  </sheetData>
  <mergeCells count="3">
    <mergeCell ref="A2:A5"/>
    <mergeCell ref="B2:L5"/>
    <mergeCell ref="B7:C7"/>
  </mergeCells>
  <pageMargins left="0.7" right="0.7" top="0.75" bottom="0.75" header="0.3" footer="0.3"/>
  <pageSetup orientation="portrait"/>
  <ignoredErrors>
    <ignoredError sqref="F9:F10" formula="1"/>
  </ignoredErrors>
  <extLst>
    <ext xmlns:mx="http://schemas.microsoft.com/office/mac/excel/2008/main" uri="{64002731-A6B0-56B0-2670-7721B7C09600}">
      <mx:PLV Mode="0" OnePage="0" WScale="0"/>
    </ext>
  </extLst>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L35"/>
  <sheetViews>
    <sheetView showGridLines="0" topLeftCell="A6" workbookViewId="0">
      <selection activeCell="H20" sqref="H20"/>
    </sheetView>
  </sheetViews>
  <sheetFormatPr baseColWidth="10" defaultColWidth="23.5" defaultRowHeight="14"/>
  <cols>
    <col min="1" max="1" width="20.83203125" style="8" customWidth="1"/>
    <col min="2" max="3" width="19.5" style="1" customWidth="1"/>
    <col min="4" max="4" width="19.5" style="69" customWidth="1"/>
    <col min="5" max="6" width="19.5" style="1" customWidth="1"/>
    <col min="7" max="7" width="20" style="1" customWidth="1"/>
    <col min="8" max="10" width="19.5" style="8" customWidth="1"/>
    <col min="11" max="11" width="20" style="8" customWidth="1"/>
    <col min="12" max="12" width="67.83203125" style="8" bestFit="1" customWidth="1"/>
    <col min="13" max="16384" width="23.5" style="8"/>
  </cols>
  <sheetData>
    <row r="1" spans="1:12" ht="24.75" customHeight="1">
      <c r="A1" s="28" t="s">
        <v>363</v>
      </c>
      <c r="B1" s="22" t="s">
        <v>513</v>
      </c>
      <c r="C1" s="23"/>
      <c r="D1" s="67"/>
      <c r="E1" s="23"/>
      <c r="F1" s="23"/>
      <c r="G1" s="23"/>
      <c r="H1" s="23"/>
      <c r="I1" s="23"/>
      <c r="J1" s="23"/>
      <c r="K1" s="23"/>
    </row>
    <row r="2" spans="1:12" ht="30" customHeight="1">
      <c r="A2" s="142" t="s">
        <v>364</v>
      </c>
      <c r="B2" s="143" t="s">
        <v>525</v>
      </c>
      <c r="C2" s="143"/>
      <c r="D2" s="143"/>
      <c r="E2" s="143"/>
      <c r="F2" s="143"/>
      <c r="G2" s="143"/>
      <c r="H2" s="143"/>
      <c r="I2" s="143"/>
      <c r="J2" s="143"/>
      <c r="K2" s="143"/>
      <c r="L2" s="143"/>
    </row>
    <row r="3" spans="1:12">
      <c r="A3" s="142"/>
      <c r="B3" s="143"/>
      <c r="C3" s="143"/>
      <c r="D3" s="143"/>
      <c r="E3" s="143"/>
      <c r="F3" s="143"/>
      <c r="G3" s="143"/>
      <c r="H3" s="143"/>
      <c r="I3" s="143"/>
      <c r="J3" s="143"/>
      <c r="K3" s="143"/>
      <c r="L3" s="143"/>
    </row>
    <row r="4" spans="1:12">
      <c r="A4" s="142"/>
      <c r="B4" s="143"/>
      <c r="C4" s="143"/>
      <c r="D4" s="143"/>
      <c r="E4" s="143"/>
      <c r="F4" s="143"/>
      <c r="G4" s="143"/>
      <c r="H4" s="143"/>
      <c r="I4" s="143"/>
      <c r="J4" s="143"/>
      <c r="K4" s="143"/>
      <c r="L4" s="143"/>
    </row>
    <row r="5" spans="1:12" ht="92.25" customHeight="1">
      <c r="A5" s="142"/>
      <c r="B5" s="143"/>
      <c r="C5" s="143"/>
      <c r="D5" s="143"/>
      <c r="E5" s="143"/>
      <c r="F5" s="143"/>
      <c r="G5" s="143"/>
      <c r="H5" s="143"/>
      <c r="I5" s="143"/>
      <c r="J5" s="143"/>
      <c r="K5" s="143"/>
      <c r="L5" s="143"/>
    </row>
    <row r="6" spans="1:12" s="21" customFormat="1" ht="36" customHeight="1">
      <c r="A6" s="19"/>
      <c r="B6" s="20"/>
      <c r="C6" s="20"/>
      <c r="D6" s="68"/>
      <c r="E6" s="20"/>
      <c r="F6" s="20"/>
      <c r="G6" s="20"/>
      <c r="H6" s="20"/>
      <c r="I6" s="20"/>
      <c r="J6" s="20"/>
      <c r="K6" s="20"/>
      <c r="L6" s="20"/>
    </row>
    <row r="7" spans="1:12" ht="15" customHeight="1">
      <c r="B7" s="144" t="s">
        <v>504</v>
      </c>
      <c r="C7" s="145"/>
    </row>
    <row r="8" spans="1:12" ht="85.5" customHeight="1">
      <c r="A8" s="15" t="s">
        <v>500</v>
      </c>
      <c r="B8" s="15" t="s">
        <v>515</v>
      </c>
      <c r="C8" s="15" t="s">
        <v>517</v>
      </c>
      <c r="D8" s="70" t="s">
        <v>518</v>
      </c>
      <c r="E8" s="16" t="s">
        <v>519</v>
      </c>
      <c r="F8" s="16" t="s">
        <v>516</v>
      </c>
      <c r="G8" s="16" t="s">
        <v>523</v>
      </c>
      <c r="H8" s="18" t="s">
        <v>520</v>
      </c>
      <c r="I8" s="18" t="s">
        <v>655</v>
      </c>
      <c r="J8" s="18" t="s">
        <v>656</v>
      </c>
      <c r="K8" s="18" t="s">
        <v>524</v>
      </c>
      <c r="L8" s="16" t="s">
        <v>0</v>
      </c>
    </row>
    <row r="9" spans="1:12">
      <c r="A9" s="34" t="s">
        <v>598</v>
      </c>
      <c r="B9" s="77">
        <v>43466</v>
      </c>
      <c r="C9" s="77">
        <v>43496</v>
      </c>
      <c r="D9" s="33" t="s">
        <v>618</v>
      </c>
      <c r="E9" s="75">
        <v>1399</v>
      </c>
      <c r="F9" s="31">
        <f>E9*1000/(31*24*3600)</f>
        <v>0.52232676224611707</v>
      </c>
      <c r="G9" s="39" t="s">
        <v>619</v>
      </c>
      <c r="H9" s="82" t="s">
        <v>618</v>
      </c>
      <c r="I9" s="87" t="s">
        <v>618</v>
      </c>
      <c r="J9" s="90" t="s">
        <v>618</v>
      </c>
      <c r="K9" s="32" t="s">
        <v>618</v>
      </c>
      <c r="L9" s="38" t="s">
        <v>622</v>
      </c>
    </row>
    <row r="10" spans="1:12">
      <c r="A10" s="34" t="s">
        <v>598</v>
      </c>
      <c r="B10" s="77">
        <v>43497</v>
      </c>
      <c r="C10" s="77">
        <v>43524</v>
      </c>
      <c r="D10" s="33" t="s">
        <v>618</v>
      </c>
      <c r="E10" s="75">
        <v>14523</v>
      </c>
      <c r="F10" s="31">
        <f>E10*1000/(28*24*3600)</f>
        <v>6.0032242063492065</v>
      </c>
      <c r="G10" s="39" t="s">
        <v>619</v>
      </c>
      <c r="H10" s="82" t="s">
        <v>618</v>
      </c>
      <c r="I10" s="87" t="s">
        <v>618</v>
      </c>
      <c r="J10" s="90" t="s">
        <v>618</v>
      </c>
      <c r="K10" s="32" t="s">
        <v>618</v>
      </c>
      <c r="L10" s="38" t="s">
        <v>622</v>
      </c>
    </row>
    <row r="11" spans="1:12">
      <c r="A11" s="34" t="s">
        <v>598</v>
      </c>
      <c r="B11" s="77">
        <v>43525</v>
      </c>
      <c r="C11" s="77">
        <v>43555</v>
      </c>
      <c r="D11" s="33" t="s">
        <v>618</v>
      </c>
      <c r="E11" s="75">
        <v>14649</v>
      </c>
      <c r="F11" s="31">
        <f>E11*1000/(31*24*3600)</f>
        <v>5.4693100358422937</v>
      </c>
      <c r="G11" s="39" t="s">
        <v>619</v>
      </c>
      <c r="H11" s="82" t="s">
        <v>618</v>
      </c>
      <c r="I11" s="87" t="s">
        <v>618</v>
      </c>
      <c r="J11" s="90" t="s">
        <v>618</v>
      </c>
      <c r="K11" s="32" t="s">
        <v>618</v>
      </c>
      <c r="L11" s="38" t="s">
        <v>622</v>
      </c>
    </row>
    <row r="12" spans="1:12">
      <c r="A12" s="34" t="s">
        <v>598</v>
      </c>
      <c r="B12" s="77">
        <v>43556</v>
      </c>
      <c r="C12" s="77">
        <v>43585</v>
      </c>
      <c r="D12" s="33" t="s">
        <v>618</v>
      </c>
      <c r="E12" s="75">
        <v>16002</v>
      </c>
      <c r="F12" s="31">
        <f>E12*1000/(30*24*3600)</f>
        <v>6.1736111111111107</v>
      </c>
      <c r="G12" s="39" t="s">
        <v>619</v>
      </c>
      <c r="H12" s="82" t="s">
        <v>618</v>
      </c>
      <c r="I12" s="87" t="s">
        <v>618</v>
      </c>
      <c r="J12" s="90" t="s">
        <v>618</v>
      </c>
      <c r="K12" s="32" t="s">
        <v>618</v>
      </c>
      <c r="L12" s="38" t="s">
        <v>622</v>
      </c>
    </row>
    <row r="13" spans="1:12">
      <c r="A13" s="34" t="s">
        <v>598</v>
      </c>
      <c r="B13" s="77">
        <v>43586</v>
      </c>
      <c r="C13" s="77">
        <v>43616</v>
      </c>
      <c r="D13" s="33" t="s">
        <v>618</v>
      </c>
      <c r="E13" s="75">
        <v>24697</v>
      </c>
      <c r="F13" s="31">
        <f t="shared" ref="F13" si="0">E13*1000/(31*24*3600)</f>
        <v>9.2208034647550772</v>
      </c>
      <c r="G13" s="39" t="s">
        <v>619</v>
      </c>
      <c r="H13" s="82" t="s">
        <v>618</v>
      </c>
      <c r="I13" s="87" t="s">
        <v>618</v>
      </c>
      <c r="J13" s="90" t="s">
        <v>618</v>
      </c>
      <c r="K13" s="32" t="s">
        <v>618</v>
      </c>
      <c r="L13" s="38" t="s">
        <v>622</v>
      </c>
    </row>
    <row r="14" spans="1:12">
      <c r="A14" s="34" t="s">
        <v>598</v>
      </c>
      <c r="B14" s="77">
        <v>43617</v>
      </c>
      <c r="C14" s="77">
        <v>43646</v>
      </c>
      <c r="D14" s="33" t="s">
        <v>618</v>
      </c>
      <c r="E14" s="75">
        <v>24448</v>
      </c>
      <c r="F14" s="31">
        <f>E14*1000/(30*24*3600)</f>
        <v>9.432098765432098</v>
      </c>
      <c r="G14" s="39" t="s">
        <v>619</v>
      </c>
      <c r="H14" s="82" t="s">
        <v>618</v>
      </c>
      <c r="I14" s="87" t="s">
        <v>618</v>
      </c>
      <c r="J14" s="90" t="s">
        <v>618</v>
      </c>
      <c r="K14" s="32" t="s">
        <v>618</v>
      </c>
      <c r="L14" s="38" t="s">
        <v>622</v>
      </c>
    </row>
    <row r="15" spans="1:12">
      <c r="A15" s="34" t="s">
        <v>598</v>
      </c>
      <c r="B15" s="77">
        <v>43647</v>
      </c>
      <c r="C15" s="77">
        <v>43677</v>
      </c>
      <c r="D15" s="33">
        <v>35879</v>
      </c>
      <c r="E15" s="36">
        <v>10677</v>
      </c>
      <c r="F15" s="31">
        <f>E15*1000/(31*24*3600)</f>
        <v>3.9863351254480288</v>
      </c>
      <c r="G15" s="39" t="s">
        <v>619</v>
      </c>
      <c r="H15" s="77">
        <v>43653</v>
      </c>
      <c r="I15" s="93">
        <v>17</v>
      </c>
      <c r="J15" s="89">
        <v>32</v>
      </c>
      <c r="K15" s="32" t="s">
        <v>618</v>
      </c>
      <c r="L15" s="11" t="s">
        <v>622</v>
      </c>
    </row>
    <row r="16" spans="1:12">
      <c r="A16" s="34" t="s">
        <v>598</v>
      </c>
      <c r="B16" s="77">
        <v>43678</v>
      </c>
      <c r="C16" s="77">
        <v>43708</v>
      </c>
      <c r="D16" s="33" t="s">
        <v>618</v>
      </c>
      <c r="E16" s="36" t="s">
        <v>618</v>
      </c>
      <c r="F16" s="31" t="s">
        <v>618</v>
      </c>
      <c r="G16" s="39" t="s">
        <v>619</v>
      </c>
      <c r="H16" s="82" t="s">
        <v>618</v>
      </c>
      <c r="I16" s="87" t="s">
        <v>618</v>
      </c>
      <c r="J16" s="90" t="s">
        <v>618</v>
      </c>
      <c r="K16" s="32" t="s">
        <v>618</v>
      </c>
      <c r="L16" s="11" t="s">
        <v>622</v>
      </c>
    </row>
    <row r="17" spans="1:12">
      <c r="A17" s="34" t="s">
        <v>598</v>
      </c>
      <c r="B17" s="77">
        <v>43709</v>
      </c>
      <c r="C17" s="77">
        <v>43738</v>
      </c>
      <c r="D17" s="33" t="s">
        <v>618</v>
      </c>
      <c r="E17" s="36" t="s">
        <v>618</v>
      </c>
      <c r="F17" s="31" t="s">
        <v>618</v>
      </c>
      <c r="G17" s="39" t="s">
        <v>619</v>
      </c>
      <c r="H17" s="82" t="s">
        <v>618</v>
      </c>
      <c r="I17" s="87" t="s">
        <v>618</v>
      </c>
      <c r="J17" s="90" t="s">
        <v>618</v>
      </c>
      <c r="K17" s="32" t="s">
        <v>618</v>
      </c>
      <c r="L17" s="11" t="s">
        <v>622</v>
      </c>
    </row>
    <row r="18" spans="1:12">
      <c r="A18" s="34" t="s">
        <v>598</v>
      </c>
      <c r="B18" s="77">
        <v>43739</v>
      </c>
      <c r="C18" s="77">
        <v>43769</v>
      </c>
      <c r="D18" s="33" t="s">
        <v>618</v>
      </c>
      <c r="E18" s="30" t="s">
        <v>618</v>
      </c>
      <c r="F18" s="31" t="s">
        <v>618</v>
      </c>
      <c r="G18" s="39" t="s">
        <v>619</v>
      </c>
      <c r="H18" s="82" t="s">
        <v>618</v>
      </c>
      <c r="I18" s="87" t="s">
        <v>618</v>
      </c>
      <c r="J18" s="90" t="s">
        <v>618</v>
      </c>
      <c r="K18" s="32" t="s">
        <v>618</v>
      </c>
      <c r="L18" s="11" t="s">
        <v>622</v>
      </c>
    </row>
    <row r="19" spans="1:12">
      <c r="A19" s="34" t="s">
        <v>598</v>
      </c>
      <c r="B19" s="77">
        <v>43770</v>
      </c>
      <c r="C19" s="77">
        <v>43799</v>
      </c>
      <c r="D19" s="33" t="s">
        <v>618</v>
      </c>
      <c r="E19" s="30" t="s">
        <v>618</v>
      </c>
      <c r="F19" s="31" t="s">
        <v>618</v>
      </c>
      <c r="G19" s="39" t="s">
        <v>619</v>
      </c>
      <c r="H19" s="82" t="s">
        <v>618</v>
      </c>
      <c r="I19" s="87" t="s">
        <v>618</v>
      </c>
      <c r="J19" s="90" t="s">
        <v>618</v>
      </c>
      <c r="K19" s="32" t="s">
        <v>618</v>
      </c>
      <c r="L19" s="11" t="s">
        <v>622</v>
      </c>
    </row>
    <row r="20" spans="1:12">
      <c r="A20" s="34" t="s">
        <v>598</v>
      </c>
      <c r="B20" s="77">
        <v>43800</v>
      </c>
      <c r="C20" s="77">
        <v>43830</v>
      </c>
      <c r="D20" s="33" t="s">
        <v>618</v>
      </c>
      <c r="E20" s="33" t="s">
        <v>618</v>
      </c>
      <c r="F20" s="31" t="s">
        <v>618</v>
      </c>
      <c r="G20" s="39" t="s">
        <v>619</v>
      </c>
      <c r="H20" s="82" t="s">
        <v>618</v>
      </c>
      <c r="I20" s="87" t="s">
        <v>618</v>
      </c>
      <c r="J20" s="90" t="s">
        <v>618</v>
      </c>
      <c r="K20" s="32" t="s">
        <v>618</v>
      </c>
      <c r="L20" s="11" t="s">
        <v>622</v>
      </c>
    </row>
    <row r="21" spans="1:12">
      <c r="A21" s="11"/>
      <c r="B21" s="78"/>
      <c r="C21" s="78"/>
      <c r="D21" s="48"/>
      <c r="E21" s="2"/>
      <c r="F21" s="2"/>
      <c r="G21" s="2"/>
      <c r="H21" s="82"/>
      <c r="I21" s="87"/>
      <c r="J21" s="90"/>
      <c r="K21" s="32"/>
      <c r="L21" s="11"/>
    </row>
    <row r="22" spans="1:12">
      <c r="A22" s="11"/>
      <c r="B22" s="78"/>
      <c r="C22" s="78"/>
      <c r="D22" s="48"/>
      <c r="E22" s="2"/>
      <c r="F22" s="2"/>
      <c r="G22" s="2"/>
      <c r="H22" s="82"/>
      <c r="I22" s="87"/>
      <c r="J22" s="90"/>
      <c r="K22" s="32"/>
      <c r="L22" s="11"/>
    </row>
    <row r="23" spans="1:12">
      <c r="A23" s="11"/>
      <c r="B23" s="78"/>
      <c r="C23" s="78"/>
      <c r="D23" s="48"/>
      <c r="E23" s="2"/>
      <c r="F23" s="2"/>
      <c r="G23" s="2"/>
      <c r="H23" s="82"/>
      <c r="I23" s="87"/>
      <c r="J23" s="90"/>
      <c r="K23" s="32"/>
      <c r="L23" s="11"/>
    </row>
    <row r="24" spans="1:12">
      <c r="A24" s="11"/>
      <c r="B24" s="78"/>
      <c r="C24" s="78"/>
      <c r="D24" s="48"/>
      <c r="E24" s="2"/>
      <c r="F24" s="2"/>
      <c r="G24" s="2"/>
      <c r="H24" s="82"/>
      <c r="I24" s="87"/>
      <c r="J24" s="90"/>
      <c r="K24" s="32"/>
      <c r="L24" s="11"/>
    </row>
    <row r="25" spans="1:12">
      <c r="A25" s="11"/>
      <c r="B25" s="78"/>
      <c r="C25" s="78"/>
      <c r="D25" s="48"/>
      <c r="E25" s="2"/>
      <c r="F25" s="2"/>
      <c r="G25" s="2"/>
      <c r="H25" s="82"/>
      <c r="I25" s="87"/>
      <c r="J25" s="90"/>
      <c r="K25" s="32"/>
      <c r="L25" s="11"/>
    </row>
    <row r="26" spans="1:12">
      <c r="A26" s="11"/>
      <c r="B26" s="78"/>
      <c r="C26" s="78"/>
      <c r="D26" s="48"/>
      <c r="E26" s="2"/>
      <c r="F26" s="2"/>
      <c r="G26" s="2"/>
      <c r="H26" s="82"/>
      <c r="I26" s="87"/>
      <c r="J26" s="90"/>
      <c r="K26" s="32"/>
      <c r="L26" s="11"/>
    </row>
    <row r="27" spans="1:12">
      <c r="A27" s="11"/>
      <c r="B27" s="78"/>
      <c r="C27" s="78"/>
      <c r="D27" s="48"/>
      <c r="E27" s="2"/>
      <c r="F27" s="2"/>
      <c r="G27" s="2"/>
      <c r="H27" s="82"/>
      <c r="I27" s="87"/>
      <c r="J27" s="90"/>
      <c r="K27" s="32"/>
      <c r="L27" s="11"/>
    </row>
    <row r="28" spans="1:12">
      <c r="A28" s="11"/>
      <c r="B28" s="78"/>
      <c r="C28" s="78"/>
      <c r="D28" s="48"/>
      <c r="E28" s="2"/>
      <c r="F28" s="2"/>
      <c r="G28" s="2"/>
      <c r="H28" s="82"/>
      <c r="I28" s="87"/>
      <c r="J28" s="90"/>
      <c r="K28" s="32"/>
      <c r="L28" s="11"/>
    </row>
    <row r="29" spans="1:12">
      <c r="A29" s="11"/>
      <c r="B29" s="78"/>
      <c r="C29" s="78"/>
      <c r="D29" s="48"/>
      <c r="E29" s="2"/>
      <c r="F29" s="2"/>
      <c r="G29" s="2"/>
      <c r="H29" s="82"/>
      <c r="I29" s="87"/>
      <c r="J29" s="90"/>
      <c r="K29" s="32"/>
      <c r="L29" s="11"/>
    </row>
    <row r="30" spans="1:12">
      <c r="A30" s="11"/>
      <c r="B30" s="78"/>
      <c r="C30" s="78"/>
      <c r="D30" s="48"/>
      <c r="E30" s="2"/>
      <c r="F30" s="2"/>
      <c r="G30" s="2"/>
      <c r="H30" s="82"/>
      <c r="I30" s="87"/>
      <c r="J30" s="90"/>
      <c r="K30" s="32"/>
      <c r="L30" s="11"/>
    </row>
    <row r="31" spans="1:12">
      <c r="A31" s="11"/>
      <c r="B31" s="78"/>
      <c r="C31" s="78"/>
      <c r="D31" s="48"/>
      <c r="E31" s="2"/>
      <c r="F31" s="2"/>
      <c r="G31" s="2"/>
      <c r="H31" s="82"/>
      <c r="I31" s="87"/>
      <c r="J31" s="90"/>
      <c r="K31" s="32"/>
      <c r="L31" s="11"/>
    </row>
    <row r="32" spans="1:12">
      <c r="H32" s="72"/>
      <c r="I32" s="72"/>
      <c r="J32" s="72"/>
      <c r="K32" s="72"/>
    </row>
    <row r="33" spans="8:11">
      <c r="H33" s="72"/>
      <c r="I33" s="72"/>
      <c r="J33" s="72"/>
      <c r="K33" s="72"/>
    </row>
    <row r="34" spans="8:11">
      <c r="H34" s="72"/>
      <c r="I34" s="72"/>
      <c r="J34" s="72"/>
      <c r="K34" s="72"/>
    </row>
    <row r="35" spans="8:11">
      <c r="H35" s="72"/>
      <c r="I35" s="72"/>
      <c r="J35" s="72"/>
      <c r="K35" s="72"/>
    </row>
  </sheetData>
  <mergeCells count="3">
    <mergeCell ref="A2:A5"/>
    <mergeCell ref="B2:L5"/>
    <mergeCell ref="B7:C7"/>
  </mergeCells>
  <pageMargins left="0.7" right="0.7" top="0.75" bottom="0.75" header="0.3" footer="0.3"/>
  <pageSetup orientation="portrait"/>
  <ignoredErrors>
    <ignoredError sqref="F10:F15" formula="1"/>
  </ignoredError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31"/>
  <sheetViews>
    <sheetView showGridLines="0" topLeftCell="B6" workbookViewId="0">
      <selection activeCell="K33" sqref="K33"/>
    </sheetView>
  </sheetViews>
  <sheetFormatPr baseColWidth="10" defaultColWidth="23.5" defaultRowHeight="14"/>
  <cols>
    <col min="1" max="1" width="20.83203125" style="8" customWidth="1"/>
    <col min="2" max="3" width="19.6640625" style="1" customWidth="1"/>
    <col min="4" max="4" width="17.1640625" style="1" customWidth="1"/>
    <col min="5" max="5" width="16.33203125" style="1" customWidth="1"/>
    <col min="6" max="6" width="19.5" style="1" customWidth="1"/>
    <col min="7" max="7" width="20" style="1" customWidth="1"/>
    <col min="8" max="10" width="19.5" style="8" customWidth="1"/>
    <col min="11" max="11" width="20" style="8" customWidth="1"/>
    <col min="12" max="12" width="61.83203125" style="8" bestFit="1" customWidth="1"/>
    <col min="13" max="16384" width="23.5" style="8"/>
  </cols>
  <sheetData>
    <row r="1" spans="1:12" ht="24.75" customHeight="1">
      <c r="A1" s="28" t="s">
        <v>363</v>
      </c>
      <c r="B1" s="22" t="s">
        <v>513</v>
      </c>
      <c r="C1" s="23"/>
      <c r="D1" s="23"/>
      <c r="E1" s="23"/>
      <c r="F1" s="23"/>
      <c r="G1" s="23"/>
      <c r="H1" s="23"/>
      <c r="I1" s="23"/>
      <c r="J1" s="23"/>
      <c r="K1" s="23"/>
    </row>
    <row r="2" spans="1:12" ht="30" customHeight="1">
      <c r="A2" s="142" t="s">
        <v>364</v>
      </c>
      <c r="B2" s="143" t="s">
        <v>525</v>
      </c>
      <c r="C2" s="143"/>
      <c r="D2" s="143"/>
      <c r="E2" s="143"/>
      <c r="F2" s="143"/>
      <c r="G2" s="143"/>
      <c r="H2" s="143"/>
      <c r="I2" s="143"/>
      <c r="J2" s="143"/>
      <c r="K2" s="143"/>
      <c r="L2" s="143"/>
    </row>
    <row r="3" spans="1:12">
      <c r="A3" s="142"/>
      <c r="B3" s="143"/>
      <c r="C3" s="143"/>
      <c r="D3" s="143"/>
      <c r="E3" s="143"/>
      <c r="F3" s="143"/>
      <c r="G3" s="143"/>
      <c r="H3" s="143"/>
      <c r="I3" s="143"/>
      <c r="J3" s="143"/>
      <c r="K3" s="143"/>
      <c r="L3" s="143"/>
    </row>
    <row r="4" spans="1:12">
      <c r="A4" s="142"/>
      <c r="B4" s="143"/>
      <c r="C4" s="143"/>
      <c r="D4" s="143"/>
      <c r="E4" s="143"/>
      <c r="F4" s="143"/>
      <c r="G4" s="143"/>
      <c r="H4" s="143"/>
      <c r="I4" s="143"/>
      <c r="J4" s="143"/>
      <c r="K4" s="143"/>
      <c r="L4" s="143"/>
    </row>
    <row r="5" spans="1:12" ht="92.25" customHeight="1">
      <c r="A5" s="142"/>
      <c r="B5" s="143"/>
      <c r="C5" s="143"/>
      <c r="D5" s="143"/>
      <c r="E5" s="143"/>
      <c r="F5" s="143"/>
      <c r="G5" s="143"/>
      <c r="H5" s="143"/>
      <c r="I5" s="143"/>
      <c r="J5" s="143"/>
      <c r="K5" s="143"/>
      <c r="L5" s="143"/>
    </row>
    <row r="6" spans="1:12" s="21" customFormat="1" ht="36" customHeight="1">
      <c r="A6" s="19"/>
      <c r="B6" s="20"/>
      <c r="C6" s="20"/>
      <c r="D6" s="20"/>
      <c r="E6" s="20"/>
      <c r="F6" s="20"/>
      <c r="G6" s="20"/>
      <c r="H6" s="20"/>
      <c r="I6" s="20"/>
      <c r="J6" s="20"/>
      <c r="K6" s="20"/>
      <c r="L6" s="20"/>
    </row>
    <row r="7" spans="1:12" ht="15" customHeight="1">
      <c r="B7" s="144" t="s">
        <v>504</v>
      </c>
      <c r="C7" s="145"/>
    </row>
    <row r="8" spans="1:12" ht="85.5" customHeight="1">
      <c r="A8" s="15" t="s">
        <v>500</v>
      </c>
      <c r="B8" s="15" t="s">
        <v>515</v>
      </c>
      <c r="C8" s="15" t="s">
        <v>517</v>
      </c>
      <c r="D8" s="16" t="s">
        <v>518</v>
      </c>
      <c r="E8" s="16" t="s">
        <v>519</v>
      </c>
      <c r="F8" s="16" t="s">
        <v>516</v>
      </c>
      <c r="G8" s="16" t="s">
        <v>523</v>
      </c>
      <c r="H8" s="18" t="s">
        <v>520</v>
      </c>
      <c r="I8" s="18" t="s">
        <v>655</v>
      </c>
      <c r="J8" s="18" t="s">
        <v>656</v>
      </c>
      <c r="K8" s="18" t="s">
        <v>524</v>
      </c>
      <c r="L8" s="16" t="s">
        <v>0</v>
      </c>
    </row>
    <row r="9" spans="1:12">
      <c r="A9" s="34" t="s">
        <v>616</v>
      </c>
      <c r="B9" s="77">
        <v>43466</v>
      </c>
      <c r="C9" s="77">
        <v>43496</v>
      </c>
      <c r="D9" s="36">
        <v>121745</v>
      </c>
      <c r="E9" s="62">
        <v>10417</v>
      </c>
      <c r="F9" s="31">
        <f>E9*1000/(DAY(C9)*24*3600)</f>
        <v>3.8892622461170849</v>
      </c>
      <c r="G9" s="29" t="s">
        <v>618</v>
      </c>
      <c r="H9" s="81">
        <v>43496</v>
      </c>
      <c r="I9" s="45">
        <v>1.3069999999999999</v>
      </c>
      <c r="J9" s="32">
        <v>1.97</v>
      </c>
      <c r="K9" s="30" t="s">
        <v>618</v>
      </c>
      <c r="L9" s="101" t="s">
        <v>681</v>
      </c>
    </row>
    <row r="10" spans="1:12">
      <c r="A10" s="34" t="s">
        <v>616</v>
      </c>
      <c r="B10" s="77">
        <v>43497</v>
      </c>
      <c r="C10" s="77">
        <v>43524</v>
      </c>
      <c r="D10" s="36">
        <v>128344.728</v>
      </c>
      <c r="E10" s="62">
        <v>6600</v>
      </c>
      <c r="F10" s="31">
        <f t="shared" ref="F10:F14" si="0">E10*1000/(DAY(C10)*24*3600)</f>
        <v>2.7281746031746033</v>
      </c>
      <c r="G10" s="30" t="s">
        <v>618</v>
      </c>
      <c r="H10" s="81">
        <v>43524</v>
      </c>
      <c r="I10" s="45">
        <v>0.73899999999999999</v>
      </c>
      <c r="J10" s="32">
        <v>4.01</v>
      </c>
      <c r="K10" s="30" t="s">
        <v>618</v>
      </c>
      <c r="L10" s="101" t="s">
        <v>682</v>
      </c>
    </row>
    <row r="11" spans="1:12">
      <c r="A11" s="34" t="s">
        <v>616</v>
      </c>
      <c r="B11" s="77">
        <v>43525</v>
      </c>
      <c r="C11" s="77">
        <v>43555</v>
      </c>
      <c r="D11" s="36">
        <v>136748.448</v>
      </c>
      <c r="E11" s="62">
        <v>8404</v>
      </c>
      <c r="F11" s="31">
        <f t="shared" si="0"/>
        <v>3.1376941457586618</v>
      </c>
      <c r="G11" s="30" t="s">
        <v>618</v>
      </c>
      <c r="H11" s="81">
        <v>43555</v>
      </c>
      <c r="I11" s="45">
        <v>1.115</v>
      </c>
      <c r="J11" s="32">
        <v>2.5</v>
      </c>
      <c r="K11" s="30" t="s">
        <v>618</v>
      </c>
      <c r="L11" s="101" t="s">
        <v>682</v>
      </c>
    </row>
    <row r="12" spans="1:12">
      <c r="A12" s="34" t="s">
        <v>616</v>
      </c>
      <c r="B12" s="77">
        <v>43556</v>
      </c>
      <c r="C12" s="77">
        <v>43585</v>
      </c>
      <c r="D12" s="36">
        <v>139219.1</v>
      </c>
      <c r="E12" s="62">
        <v>2470.6520000000019</v>
      </c>
      <c r="F12" s="63">
        <f>E12*1000/(DAY(C12)*24*3600)</f>
        <v>0.95318364197530936</v>
      </c>
      <c r="G12" s="30" t="s">
        <v>618</v>
      </c>
      <c r="H12" s="81">
        <v>43585</v>
      </c>
      <c r="I12" s="45">
        <v>0.78700000000000003</v>
      </c>
      <c r="J12" s="32" t="s">
        <v>618</v>
      </c>
      <c r="K12" s="51" t="s">
        <v>618</v>
      </c>
      <c r="L12" s="101" t="s">
        <v>626</v>
      </c>
    </row>
    <row r="13" spans="1:12">
      <c r="A13" s="34" t="s">
        <v>616</v>
      </c>
      <c r="B13" s="77">
        <v>43586</v>
      </c>
      <c r="C13" s="77">
        <v>43616</v>
      </c>
      <c r="D13" s="36">
        <v>2575.605</v>
      </c>
      <c r="E13" s="62">
        <v>3242.255000000006</v>
      </c>
      <c r="F13" s="63">
        <f t="shared" si="0"/>
        <v>1.2105193399044227</v>
      </c>
      <c r="G13" s="30" t="s">
        <v>618</v>
      </c>
      <c r="H13" s="81">
        <v>43616</v>
      </c>
      <c r="I13" s="45">
        <v>0.80300000000000005</v>
      </c>
      <c r="J13" s="32">
        <v>1.3380000000000001</v>
      </c>
      <c r="K13" s="30" t="s">
        <v>618</v>
      </c>
      <c r="L13" s="101" t="s">
        <v>686</v>
      </c>
    </row>
    <row r="14" spans="1:12">
      <c r="A14" s="34" t="s">
        <v>616</v>
      </c>
      <c r="B14" s="77">
        <v>43617</v>
      </c>
      <c r="C14" s="77">
        <v>43646</v>
      </c>
      <c r="D14" s="36">
        <v>4217.7460000000001</v>
      </c>
      <c r="E14" s="62">
        <v>1642.1410000000001</v>
      </c>
      <c r="F14" s="63">
        <f t="shared" si="0"/>
        <v>0.63354205246913575</v>
      </c>
      <c r="G14" s="30" t="s">
        <v>618</v>
      </c>
      <c r="H14" s="81">
        <v>43646</v>
      </c>
      <c r="I14" s="45">
        <v>0.64800000000000002</v>
      </c>
      <c r="J14" s="32">
        <v>2.3279999999999998</v>
      </c>
      <c r="K14" s="30" t="s">
        <v>618</v>
      </c>
      <c r="L14" s="101" t="s">
        <v>686</v>
      </c>
    </row>
    <row r="15" spans="1:12">
      <c r="A15" s="34" t="s">
        <v>616</v>
      </c>
      <c r="B15" s="77">
        <v>43647</v>
      </c>
      <c r="C15" s="77">
        <v>43677</v>
      </c>
      <c r="D15" s="33">
        <v>6619.0249999999996</v>
      </c>
      <c r="E15" s="35">
        <v>2401.2789999999995</v>
      </c>
      <c r="F15" s="31">
        <f>E15*1000/(31*24*3600)</f>
        <v>0.89653487156511336</v>
      </c>
      <c r="G15" s="29" t="s">
        <v>618</v>
      </c>
      <c r="H15" s="77">
        <v>43677</v>
      </c>
      <c r="I15" s="45">
        <v>0.65900000000000003</v>
      </c>
      <c r="J15" s="32" t="s">
        <v>618</v>
      </c>
      <c r="K15" s="30" t="s">
        <v>618</v>
      </c>
      <c r="L15" s="11" t="s">
        <v>625</v>
      </c>
    </row>
    <row r="16" spans="1:12">
      <c r="A16" s="34" t="s">
        <v>616</v>
      </c>
      <c r="B16" s="77">
        <v>43678</v>
      </c>
      <c r="C16" s="77">
        <v>43708</v>
      </c>
      <c r="D16" s="36">
        <v>8541.8070000000007</v>
      </c>
      <c r="E16" s="35">
        <v>1922.7820000000011</v>
      </c>
      <c r="F16" s="31">
        <f>E16*1000/(31*24*3600)</f>
        <v>0.71788455794504225</v>
      </c>
      <c r="G16" s="30" t="s">
        <v>618</v>
      </c>
      <c r="H16" s="77">
        <v>43708</v>
      </c>
      <c r="I16" s="32">
        <v>0.65500000000000003</v>
      </c>
      <c r="J16" s="32" t="s">
        <v>618</v>
      </c>
      <c r="K16" s="30" t="s">
        <v>618</v>
      </c>
      <c r="L16" s="11" t="s">
        <v>625</v>
      </c>
    </row>
    <row r="17" spans="1:12">
      <c r="A17" s="34" t="s">
        <v>616</v>
      </c>
      <c r="B17" s="77">
        <v>43709</v>
      </c>
      <c r="C17" s="77">
        <v>43738</v>
      </c>
      <c r="D17" s="33">
        <v>12045.267</v>
      </c>
      <c r="E17" s="35">
        <v>3503.4599999999991</v>
      </c>
      <c r="F17" s="31">
        <f>E17*1000/(30*24*3600)</f>
        <v>1.3516435185185181</v>
      </c>
      <c r="G17" s="30" t="s">
        <v>618</v>
      </c>
      <c r="H17" s="77">
        <v>43738</v>
      </c>
      <c r="I17" s="32">
        <v>0.85199999999999998</v>
      </c>
      <c r="J17" s="32">
        <v>1.9750000000000001</v>
      </c>
      <c r="K17" s="30" t="s">
        <v>618</v>
      </c>
      <c r="L17" s="49" t="s">
        <v>644</v>
      </c>
    </row>
    <row r="18" spans="1:12">
      <c r="A18" s="34" t="s">
        <v>616</v>
      </c>
      <c r="B18" s="77">
        <v>43739</v>
      </c>
      <c r="C18" s="77">
        <v>43769</v>
      </c>
      <c r="D18" s="33">
        <v>17637.738000000001</v>
      </c>
      <c r="E18" s="35">
        <v>5592.4710000000014</v>
      </c>
      <c r="F18" s="31">
        <f>E18*1000/(31*24*3600)</f>
        <v>2.0879894713261651</v>
      </c>
      <c r="G18" s="30" t="s">
        <v>618</v>
      </c>
      <c r="H18" s="77">
        <v>43769</v>
      </c>
      <c r="I18" s="40">
        <v>1.18</v>
      </c>
      <c r="J18" s="45">
        <v>4.25</v>
      </c>
      <c r="K18" s="51" t="s">
        <v>618</v>
      </c>
      <c r="L18" s="49" t="s">
        <v>644</v>
      </c>
    </row>
    <row r="19" spans="1:12">
      <c r="A19" s="34" t="s">
        <v>616</v>
      </c>
      <c r="B19" s="77">
        <v>43770</v>
      </c>
      <c r="C19" s="77">
        <v>43799</v>
      </c>
      <c r="D19" s="33">
        <v>27082.696</v>
      </c>
      <c r="E19" s="35">
        <v>9444.9579999999987</v>
      </c>
      <c r="F19" s="31">
        <f t="shared" ref="F19" si="1">E19*1000/(30*24*3600)</f>
        <v>3.6438881172839497</v>
      </c>
      <c r="G19" s="30" t="s">
        <v>618</v>
      </c>
      <c r="H19" s="77">
        <v>43799</v>
      </c>
      <c r="I19" s="32">
        <v>1.3540000000000001</v>
      </c>
      <c r="J19" s="45">
        <v>3.64</v>
      </c>
      <c r="K19" s="30" t="s">
        <v>618</v>
      </c>
      <c r="L19" s="49" t="s">
        <v>644</v>
      </c>
    </row>
    <row r="20" spans="1:12">
      <c r="A20" s="34" t="s">
        <v>616</v>
      </c>
      <c r="B20" s="77">
        <v>43800</v>
      </c>
      <c r="C20" s="77">
        <v>43830</v>
      </c>
      <c r="D20" s="33">
        <v>355367.1</v>
      </c>
      <c r="E20" s="35">
        <v>8704.8039999999783</v>
      </c>
      <c r="F20" s="31">
        <f>E20*1000/(31*24*3600)</f>
        <v>3.2500014934289045</v>
      </c>
      <c r="G20" s="30" t="s">
        <v>618</v>
      </c>
      <c r="H20" s="77">
        <v>43830</v>
      </c>
      <c r="I20" s="32">
        <v>1.647</v>
      </c>
      <c r="J20" s="45">
        <v>4.7699999999999996</v>
      </c>
      <c r="K20" s="30" t="s">
        <v>618</v>
      </c>
      <c r="L20" s="49" t="s">
        <v>645</v>
      </c>
    </row>
    <row r="21" spans="1:12">
      <c r="A21" s="11"/>
      <c r="B21" s="2"/>
      <c r="C21" s="2"/>
      <c r="D21" s="2"/>
      <c r="E21" s="2"/>
      <c r="F21" s="2"/>
      <c r="G21" s="2"/>
      <c r="H21" s="11"/>
      <c r="I21" s="11"/>
      <c r="J21" s="11"/>
      <c r="K21" s="11"/>
      <c r="L21" s="11"/>
    </row>
    <row r="22" spans="1:12">
      <c r="A22" s="11"/>
      <c r="B22" s="2"/>
      <c r="C22" s="2"/>
      <c r="D22" s="2"/>
      <c r="E22" s="2"/>
      <c r="F22" s="2"/>
      <c r="G22" s="2"/>
      <c r="H22" s="11"/>
      <c r="I22" s="11"/>
      <c r="J22" s="11"/>
      <c r="K22" s="11"/>
      <c r="L22" s="11"/>
    </row>
    <row r="23" spans="1:12">
      <c r="A23" s="11"/>
      <c r="B23" s="2"/>
      <c r="C23" s="2"/>
      <c r="D23" s="2"/>
      <c r="E23" s="2"/>
      <c r="F23" s="2"/>
      <c r="G23" s="2"/>
      <c r="H23" s="11"/>
      <c r="I23" s="11"/>
      <c r="J23" s="11"/>
      <c r="K23" s="11"/>
      <c r="L23" s="11"/>
    </row>
    <row r="24" spans="1:12">
      <c r="A24" s="11"/>
      <c r="B24" s="2"/>
      <c r="C24" s="2"/>
      <c r="D24" s="2"/>
      <c r="E24" s="2"/>
      <c r="F24" s="2"/>
      <c r="G24" s="2"/>
      <c r="H24" s="11"/>
      <c r="I24" s="11"/>
      <c r="J24" s="11"/>
      <c r="K24" s="11"/>
      <c r="L24" s="11"/>
    </row>
    <row r="25" spans="1:12">
      <c r="A25" s="11"/>
      <c r="B25" s="2"/>
      <c r="C25" s="2"/>
      <c r="D25" s="2"/>
      <c r="E25" s="2"/>
      <c r="F25" s="2"/>
      <c r="G25" s="2"/>
      <c r="H25" s="11"/>
      <c r="I25" s="11"/>
      <c r="J25" s="11"/>
      <c r="K25" s="11"/>
      <c r="L25" s="11"/>
    </row>
    <row r="26" spans="1:12">
      <c r="A26" s="11"/>
      <c r="B26" s="2"/>
      <c r="C26" s="2"/>
      <c r="D26" s="2"/>
      <c r="E26" s="2"/>
      <c r="F26" s="2"/>
      <c r="G26" s="2"/>
      <c r="H26" s="11"/>
      <c r="I26" s="11"/>
      <c r="J26" s="11"/>
      <c r="K26" s="11"/>
      <c r="L26" s="11"/>
    </row>
    <row r="27" spans="1:12">
      <c r="A27" s="11"/>
      <c r="B27" s="2"/>
      <c r="C27" s="2"/>
      <c r="D27" s="2"/>
      <c r="E27" s="2"/>
      <c r="F27" s="2"/>
      <c r="G27" s="2"/>
      <c r="H27" s="11"/>
      <c r="I27" s="11"/>
      <c r="J27" s="11"/>
      <c r="K27" s="11"/>
      <c r="L27" s="11"/>
    </row>
    <row r="28" spans="1:12">
      <c r="A28" s="11"/>
      <c r="B28" s="2"/>
      <c r="C28" s="2"/>
      <c r="D28" s="2"/>
      <c r="E28" s="2"/>
      <c r="F28" s="2"/>
      <c r="G28" s="2"/>
      <c r="H28" s="11"/>
      <c r="I28" s="11"/>
      <c r="J28" s="11"/>
      <c r="K28" s="11"/>
      <c r="L28" s="11"/>
    </row>
    <row r="29" spans="1:12">
      <c r="A29" s="11"/>
      <c r="B29" s="2"/>
      <c r="C29" s="2"/>
      <c r="D29" s="2"/>
      <c r="E29" s="2"/>
      <c r="F29" s="2"/>
      <c r="G29" s="2"/>
      <c r="H29" s="11"/>
      <c r="I29" s="11"/>
      <c r="J29" s="11"/>
      <c r="K29" s="11"/>
      <c r="L29" s="11"/>
    </row>
    <row r="30" spans="1:12">
      <c r="A30" s="11"/>
      <c r="B30" s="2"/>
      <c r="C30" s="2"/>
      <c r="D30" s="2"/>
      <c r="E30" s="2"/>
      <c r="F30" s="2"/>
      <c r="G30" s="2"/>
      <c r="H30" s="11"/>
      <c r="I30" s="11"/>
      <c r="J30" s="11"/>
      <c r="K30" s="11"/>
      <c r="L30" s="11"/>
    </row>
    <row r="31" spans="1:12">
      <c r="A31" s="11"/>
      <c r="B31" s="2"/>
      <c r="C31" s="2"/>
      <c r="D31" s="2"/>
      <c r="E31" s="2"/>
      <c r="F31" s="2"/>
      <c r="G31" s="2"/>
      <c r="H31" s="11"/>
      <c r="I31" s="11"/>
      <c r="J31" s="11"/>
      <c r="K31" s="11"/>
      <c r="L31" s="11"/>
    </row>
  </sheetData>
  <mergeCells count="3">
    <mergeCell ref="A2:A5"/>
    <mergeCell ref="B2:L5"/>
    <mergeCell ref="B7:C7"/>
  </mergeCells>
  <pageMargins left="0.7" right="0.7" top="0.75" bottom="0.75" header="0.3" footer="0.3"/>
  <pageSetup orientation="portrait"/>
  <ignoredErrors>
    <ignoredError sqref="F17:F18 F19" formula="1"/>
  </ignoredErrors>
  <legacyDrawing r:id="rId1"/>
  <extLst>
    <ext xmlns:mx="http://schemas.microsoft.com/office/mac/excel/2008/main" uri="{64002731-A6B0-56B0-2670-7721B7C09600}">
      <mx:PLV Mode="0" OnePage="0" WScale="0"/>
    </ext>
  </extLst>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L35"/>
  <sheetViews>
    <sheetView showGridLines="0" topLeftCell="A6" workbookViewId="0">
      <selection activeCell="J21" sqref="J21"/>
    </sheetView>
  </sheetViews>
  <sheetFormatPr baseColWidth="10" defaultColWidth="23.5" defaultRowHeight="14"/>
  <cols>
    <col min="1" max="1" width="20.83203125" style="8" customWidth="1"/>
    <col min="2" max="3" width="19.5" style="1" customWidth="1"/>
    <col min="4" max="4" width="19.5" style="69" customWidth="1"/>
    <col min="5" max="6" width="19.5" style="1" customWidth="1"/>
    <col min="7" max="7" width="20" style="1" customWidth="1"/>
    <col min="8" max="10" width="19.5" style="8" customWidth="1"/>
    <col min="11" max="11" width="20" style="8" customWidth="1"/>
    <col min="12" max="12" width="67.83203125" style="8" bestFit="1" customWidth="1"/>
    <col min="13" max="16384" width="23.5" style="8"/>
  </cols>
  <sheetData>
    <row r="1" spans="1:12" ht="24.75" customHeight="1">
      <c r="A1" s="28" t="s">
        <v>363</v>
      </c>
      <c r="B1" s="22" t="s">
        <v>513</v>
      </c>
      <c r="C1" s="23"/>
      <c r="D1" s="67"/>
      <c r="E1" s="23"/>
      <c r="F1" s="23"/>
      <c r="G1" s="23"/>
      <c r="H1" s="23"/>
      <c r="I1" s="23"/>
      <c r="J1" s="23"/>
      <c r="K1" s="23"/>
    </row>
    <row r="2" spans="1:12" ht="30" customHeight="1">
      <c r="A2" s="142" t="s">
        <v>364</v>
      </c>
      <c r="B2" s="143" t="s">
        <v>525</v>
      </c>
      <c r="C2" s="143"/>
      <c r="D2" s="143"/>
      <c r="E2" s="143"/>
      <c r="F2" s="143"/>
      <c r="G2" s="143"/>
      <c r="H2" s="143"/>
      <c r="I2" s="143"/>
      <c r="J2" s="143"/>
      <c r="K2" s="143"/>
      <c r="L2" s="143"/>
    </row>
    <row r="3" spans="1:12">
      <c r="A3" s="142"/>
      <c r="B3" s="143"/>
      <c r="C3" s="143"/>
      <c r="D3" s="143"/>
      <c r="E3" s="143"/>
      <c r="F3" s="143"/>
      <c r="G3" s="143"/>
      <c r="H3" s="143"/>
      <c r="I3" s="143"/>
      <c r="J3" s="143"/>
      <c r="K3" s="143"/>
      <c r="L3" s="143"/>
    </row>
    <row r="4" spans="1:12">
      <c r="A4" s="142"/>
      <c r="B4" s="143"/>
      <c r="C4" s="143"/>
      <c r="D4" s="143"/>
      <c r="E4" s="143"/>
      <c r="F4" s="143"/>
      <c r="G4" s="143"/>
      <c r="H4" s="143"/>
      <c r="I4" s="143"/>
      <c r="J4" s="143"/>
      <c r="K4" s="143"/>
      <c r="L4" s="143"/>
    </row>
    <row r="5" spans="1:12" ht="92.25" customHeight="1">
      <c r="A5" s="142"/>
      <c r="B5" s="143"/>
      <c r="C5" s="143"/>
      <c r="D5" s="143"/>
      <c r="E5" s="143"/>
      <c r="F5" s="143"/>
      <c r="G5" s="143"/>
      <c r="H5" s="143"/>
      <c r="I5" s="143"/>
      <c r="J5" s="143"/>
      <c r="K5" s="143"/>
      <c r="L5" s="143"/>
    </row>
    <row r="6" spans="1:12" s="21" customFormat="1" ht="36" customHeight="1">
      <c r="A6" s="19"/>
      <c r="B6" s="20"/>
      <c r="C6" s="20"/>
      <c r="D6" s="68"/>
      <c r="E6" s="20"/>
      <c r="F6" s="20"/>
      <c r="G6" s="20"/>
      <c r="H6" s="20"/>
      <c r="I6" s="20"/>
      <c r="J6" s="20"/>
      <c r="K6" s="20"/>
      <c r="L6" s="20"/>
    </row>
    <row r="7" spans="1:12" ht="15" customHeight="1">
      <c r="B7" s="144" t="s">
        <v>504</v>
      </c>
      <c r="C7" s="145"/>
    </row>
    <row r="8" spans="1:12" ht="85.5" customHeight="1">
      <c r="A8" s="15" t="s">
        <v>500</v>
      </c>
      <c r="B8" s="15" t="s">
        <v>515</v>
      </c>
      <c r="C8" s="15" t="s">
        <v>517</v>
      </c>
      <c r="D8" s="70" t="s">
        <v>518</v>
      </c>
      <c r="E8" s="16" t="s">
        <v>519</v>
      </c>
      <c r="F8" s="16" t="s">
        <v>516</v>
      </c>
      <c r="G8" s="16" t="s">
        <v>523</v>
      </c>
      <c r="H8" s="18" t="s">
        <v>520</v>
      </c>
      <c r="I8" s="18" t="s">
        <v>655</v>
      </c>
      <c r="J8" s="18" t="s">
        <v>656</v>
      </c>
      <c r="K8" s="18" t="s">
        <v>524</v>
      </c>
      <c r="L8" s="16" t="s">
        <v>0</v>
      </c>
    </row>
    <row r="9" spans="1:12">
      <c r="A9" s="34" t="s">
        <v>582</v>
      </c>
      <c r="B9" s="77">
        <v>43466</v>
      </c>
      <c r="C9" s="77">
        <v>43496</v>
      </c>
      <c r="D9" s="33" t="s">
        <v>618</v>
      </c>
      <c r="E9" s="75">
        <v>12461</v>
      </c>
      <c r="F9" s="31">
        <f>E9*1000/(31*24*3600)</f>
        <v>4.6524044205495816</v>
      </c>
      <c r="G9" s="39" t="s">
        <v>619</v>
      </c>
      <c r="H9" s="82" t="s">
        <v>618</v>
      </c>
      <c r="I9" s="87" t="s">
        <v>618</v>
      </c>
      <c r="J9" s="90" t="s">
        <v>618</v>
      </c>
      <c r="K9" s="32" t="s">
        <v>618</v>
      </c>
      <c r="L9" s="38" t="s">
        <v>622</v>
      </c>
    </row>
    <row r="10" spans="1:12">
      <c r="A10" s="34" t="s">
        <v>582</v>
      </c>
      <c r="B10" s="77">
        <v>43497</v>
      </c>
      <c r="C10" s="77">
        <v>43524</v>
      </c>
      <c r="D10" s="33" t="s">
        <v>618</v>
      </c>
      <c r="E10" s="75">
        <v>11860</v>
      </c>
      <c r="F10" s="31">
        <f>E10*1000/(28*24*3600)</f>
        <v>4.9024470899470902</v>
      </c>
      <c r="G10" s="39" t="s">
        <v>619</v>
      </c>
      <c r="H10" s="82" t="s">
        <v>618</v>
      </c>
      <c r="I10" s="87" t="s">
        <v>618</v>
      </c>
      <c r="J10" s="90" t="s">
        <v>618</v>
      </c>
      <c r="K10" s="32" t="s">
        <v>618</v>
      </c>
      <c r="L10" s="38" t="s">
        <v>622</v>
      </c>
    </row>
    <row r="11" spans="1:12">
      <c r="A11" s="34" t="s">
        <v>582</v>
      </c>
      <c r="B11" s="77">
        <v>43525</v>
      </c>
      <c r="C11" s="77">
        <v>43555</v>
      </c>
      <c r="D11" s="33" t="s">
        <v>618</v>
      </c>
      <c r="E11" s="75">
        <v>13843</v>
      </c>
      <c r="F11" s="31">
        <f>E11*1000/(31*24*3600)</f>
        <v>5.1683841099163681</v>
      </c>
      <c r="G11" s="39" t="s">
        <v>619</v>
      </c>
      <c r="H11" s="82" t="s">
        <v>618</v>
      </c>
      <c r="I11" s="87" t="s">
        <v>618</v>
      </c>
      <c r="J11" s="90" t="s">
        <v>618</v>
      </c>
      <c r="K11" s="32" t="s">
        <v>618</v>
      </c>
      <c r="L11" s="38" t="s">
        <v>622</v>
      </c>
    </row>
    <row r="12" spans="1:12">
      <c r="A12" s="34" t="s">
        <v>582</v>
      </c>
      <c r="B12" s="77">
        <v>43556</v>
      </c>
      <c r="C12" s="77">
        <v>43585</v>
      </c>
      <c r="D12" s="33" t="s">
        <v>618</v>
      </c>
      <c r="E12" s="75">
        <v>7472</v>
      </c>
      <c r="F12" s="31">
        <f>E12*1000/(30*24*3600)</f>
        <v>2.882716049382716</v>
      </c>
      <c r="G12" s="39" t="s">
        <v>619</v>
      </c>
      <c r="H12" s="82" t="s">
        <v>618</v>
      </c>
      <c r="I12" s="87" t="s">
        <v>618</v>
      </c>
      <c r="J12" s="90" t="s">
        <v>618</v>
      </c>
      <c r="K12" s="32" t="s">
        <v>618</v>
      </c>
      <c r="L12" s="38" t="s">
        <v>622</v>
      </c>
    </row>
    <row r="13" spans="1:12">
      <c r="A13" s="34" t="s">
        <v>582</v>
      </c>
      <c r="B13" s="77">
        <v>43586</v>
      </c>
      <c r="C13" s="77">
        <v>43616</v>
      </c>
      <c r="D13" s="33" t="s">
        <v>618</v>
      </c>
      <c r="E13" s="75">
        <v>13676</v>
      </c>
      <c r="F13" s="31">
        <f t="shared" ref="F13" si="0">E13*1000/(31*24*3600)</f>
        <v>5.1060334528076465</v>
      </c>
      <c r="G13" s="39" t="s">
        <v>619</v>
      </c>
      <c r="H13" s="82" t="s">
        <v>618</v>
      </c>
      <c r="I13" s="87" t="s">
        <v>618</v>
      </c>
      <c r="J13" s="90" t="s">
        <v>618</v>
      </c>
      <c r="K13" s="32" t="s">
        <v>618</v>
      </c>
      <c r="L13" s="38" t="s">
        <v>622</v>
      </c>
    </row>
    <row r="14" spans="1:12">
      <c r="A14" s="34" t="s">
        <v>582</v>
      </c>
      <c r="B14" s="77">
        <v>43617</v>
      </c>
      <c r="C14" s="77">
        <v>43646</v>
      </c>
      <c r="D14" s="33" t="s">
        <v>618</v>
      </c>
      <c r="E14" s="75">
        <v>13351</v>
      </c>
      <c r="F14" s="31">
        <f>E14*1000/(30*24*3600)</f>
        <v>5.1508487654320989</v>
      </c>
      <c r="G14" s="39" t="s">
        <v>619</v>
      </c>
      <c r="H14" s="82" t="s">
        <v>618</v>
      </c>
      <c r="I14" s="87" t="s">
        <v>618</v>
      </c>
      <c r="J14" s="90" t="s">
        <v>618</v>
      </c>
      <c r="K14" s="32" t="s">
        <v>618</v>
      </c>
      <c r="L14" s="38" t="s">
        <v>622</v>
      </c>
    </row>
    <row r="15" spans="1:12">
      <c r="A15" s="34" t="s">
        <v>582</v>
      </c>
      <c r="B15" s="77">
        <v>43647</v>
      </c>
      <c r="C15" s="77">
        <v>43677</v>
      </c>
      <c r="D15" s="33">
        <v>43225.718520000002</v>
      </c>
      <c r="E15" s="36">
        <v>13904</v>
      </c>
      <c r="F15" s="31">
        <f>E15*1000/(31*24*3600)</f>
        <v>5.1911589008363199</v>
      </c>
      <c r="G15" s="39" t="s">
        <v>619</v>
      </c>
      <c r="H15" s="77">
        <v>43653</v>
      </c>
      <c r="I15" s="93">
        <v>8</v>
      </c>
      <c r="J15" s="89">
        <v>18</v>
      </c>
      <c r="K15" s="32" t="s">
        <v>618</v>
      </c>
      <c r="L15" s="11" t="s">
        <v>622</v>
      </c>
    </row>
    <row r="16" spans="1:12">
      <c r="A16" s="34" t="s">
        <v>582</v>
      </c>
      <c r="B16" s="77">
        <v>43678</v>
      </c>
      <c r="C16" s="77">
        <v>43708</v>
      </c>
      <c r="D16" s="33">
        <v>55675</v>
      </c>
      <c r="E16" s="36">
        <v>12449</v>
      </c>
      <c r="F16" s="31">
        <f>E16*1000/(31*24*3600)</f>
        <v>4.6479241338112303</v>
      </c>
      <c r="G16" s="39" t="s">
        <v>619</v>
      </c>
      <c r="H16" s="77">
        <v>43681</v>
      </c>
      <c r="I16" s="93">
        <v>9</v>
      </c>
      <c r="J16" s="89">
        <v>19</v>
      </c>
      <c r="K16" s="32" t="s">
        <v>618</v>
      </c>
      <c r="L16" s="11" t="s">
        <v>622</v>
      </c>
    </row>
    <row r="17" spans="1:12">
      <c r="A17" s="34" t="s">
        <v>582</v>
      </c>
      <c r="B17" s="77">
        <v>43709</v>
      </c>
      <c r="C17" s="77">
        <v>43738</v>
      </c>
      <c r="D17" s="33">
        <v>68154</v>
      </c>
      <c r="E17" s="36">
        <v>12479</v>
      </c>
      <c r="F17" s="31">
        <f>E17*1000/(30*24*3600)</f>
        <v>4.8144290123456788</v>
      </c>
      <c r="G17" s="39" t="s">
        <v>619</v>
      </c>
      <c r="H17" s="77">
        <v>43709</v>
      </c>
      <c r="I17" s="93">
        <v>9.8000000000000007</v>
      </c>
      <c r="J17" s="89">
        <v>18</v>
      </c>
      <c r="K17" s="32" t="s">
        <v>618</v>
      </c>
      <c r="L17" s="11" t="s">
        <v>622</v>
      </c>
    </row>
    <row r="18" spans="1:12">
      <c r="A18" s="34" t="s">
        <v>582</v>
      </c>
      <c r="B18" s="77">
        <v>43739</v>
      </c>
      <c r="C18" s="77">
        <v>43769</v>
      </c>
      <c r="D18" s="33">
        <v>80000</v>
      </c>
      <c r="E18" s="33">
        <v>11846</v>
      </c>
      <c r="F18" s="31">
        <f>E18*1000/(31*24*3600)</f>
        <v>4.4227897252090802</v>
      </c>
      <c r="G18" s="39" t="s">
        <v>619</v>
      </c>
      <c r="H18" s="82">
        <v>43751</v>
      </c>
      <c r="I18" s="93">
        <v>13</v>
      </c>
      <c r="J18" s="89">
        <v>16</v>
      </c>
      <c r="K18" s="32" t="s">
        <v>618</v>
      </c>
      <c r="L18" s="11" t="s">
        <v>622</v>
      </c>
    </row>
    <row r="19" spans="1:12">
      <c r="A19" s="34" t="s">
        <v>582</v>
      </c>
      <c r="B19" s="77">
        <v>43770</v>
      </c>
      <c r="C19" s="77">
        <v>43799</v>
      </c>
      <c r="D19" s="33">
        <v>90715</v>
      </c>
      <c r="E19" s="33">
        <v>10715</v>
      </c>
      <c r="F19" s="31">
        <f>E19*1000/(30*24*3600)</f>
        <v>4.1338734567901234</v>
      </c>
      <c r="G19" s="39" t="s">
        <v>619</v>
      </c>
      <c r="H19" s="77">
        <v>43779</v>
      </c>
      <c r="I19" s="93">
        <v>13</v>
      </c>
      <c r="J19" s="89">
        <v>15</v>
      </c>
      <c r="K19" s="32" t="s">
        <v>618</v>
      </c>
      <c r="L19" s="11" t="s">
        <v>622</v>
      </c>
    </row>
    <row r="20" spans="1:12">
      <c r="A20" s="34" t="s">
        <v>582</v>
      </c>
      <c r="B20" s="77">
        <v>43800</v>
      </c>
      <c r="C20" s="77">
        <v>43830</v>
      </c>
      <c r="D20" s="33">
        <v>94077</v>
      </c>
      <c r="E20" s="33">
        <v>9332</v>
      </c>
      <c r="F20" s="31">
        <f>E20*1000/(31*24*3600)</f>
        <v>3.4841696535244924</v>
      </c>
      <c r="G20" s="39" t="s">
        <v>619</v>
      </c>
      <c r="H20" s="82">
        <v>43814</v>
      </c>
      <c r="I20" s="87">
        <v>13.86</v>
      </c>
      <c r="J20" s="90">
        <v>14</v>
      </c>
      <c r="K20" s="32" t="s">
        <v>618</v>
      </c>
      <c r="L20" s="11" t="s">
        <v>622</v>
      </c>
    </row>
    <row r="21" spans="1:12">
      <c r="A21" s="11"/>
      <c r="B21" s="78"/>
      <c r="C21" s="78"/>
      <c r="D21" s="48"/>
      <c r="E21" s="2"/>
      <c r="F21" s="2"/>
      <c r="G21" s="2"/>
      <c r="H21" s="82"/>
      <c r="I21" s="87"/>
      <c r="J21" s="90"/>
      <c r="K21" s="32"/>
      <c r="L21" s="11"/>
    </row>
    <row r="22" spans="1:12">
      <c r="A22" s="11"/>
      <c r="B22" s="78"/>
      <c r="C22" s="78"/>
      <c r="D22" s="48"/>
      <c r="E22" s="2"/>
      <c r="F22" s="2"/>
      <c r="G22" s="2"/>
      <c r="H22" s="82"/>
      <c r="I22" s="87"/>
      <c r="J22" s="90"/>
      <c r="K22" s="32"/>
      <c r="L22" s="11"/>
    </row>
    <row r="23" spans="1:12">
      <c r="A23" s="11"/>
      <c r="B23" s="78"/>
      <c r="C23" s="78"/>
      <c r="D23" s="48"/>
      <c r="E23" s="2"/>
      <c r="F23" s="2"/>
      <c r="G23" s="2"/>
      <c r="H23" s="82"/>
      <c r="I23" s="87"/>
      <c r="J23" s="90"/>
      <c r="K23" s="32"/>
      <c r="L23" s="11"/>
    </row>
    <row r="24" spans="1:12">
      <c r="A24" s="11"/>
      <c r="B24" s="78"/>
      <c r="C24" s="78"/>
      <c r="D24" s="48"/>
      <c r="E24" s="2"/>
      <c r="F24" s="2"/>
      <c r="G24" s="2"/>
      <c r="H24" s="82"/>
      <c r="I24" s="87"/>
      <c r="J24" s="90"/>
      <c r="K24" s="32"/>
      <c r="L24" s="11"/>
    </row>
    <row r="25" spans="1:12">
      <c r="A25" s="11"/>
      <c r="B25" s="78"/>
      <c r="C25" s="78"/>
      <c r="D25" s="48"/>
      <c r="E25" s="2"/>
      <c r="F25" s="2"/>
      <c r="G25" s="2"/>
      <c r="H25" s="82"/>
      <c r="I25" s="87"/>
      <c r="J25" s="90"/>
      <c r="K25" s="32"/>
      <c r="L25" s="11"/>
    </row>
    <row r="26" spans="1:12">
      <c r="A26" s="11"/>
      <c r="B26" s="78"/>
      <c r="C26" s="78"/>
      <c r="D26" s="48"/>
      <c r="E26" s="2"/>
      <c r="F26" s="2"/>
      <c r="G26" s="2"/>
      <c r="H26" s="82"/>
      <c r="I26" s="87"/>
      <c r="J26" s="90"/>
      <c r="K26" s="32"/>
      <c r="L26" s="11"/>
    </row>
    <row r="27" spans="1:12">
      <c r="A27" s="11"/>
      <c r="B27" s="78"/>
      <c r="C27" s="78"/>
      <c r="D27" s="48"/>
      <c r="E27" s="2"/>
      <c r="F27" s="2"/>
      <c r="G27" s="2"/>
      <c r="H27" s="82"/>
      <c r="I27" s="87"/>
      <c r="J27" s="90"/>
      <c r="K27" s="32"/>
      <c r="L27" s="11"/>
    </row>
    <row r="28" spans="1:12">
      <c r="A28" s="11"/>
      <c r="B28" s="78"/>
      <c r="C28" s="78"/>
      <c r="D28" s="48"/>
      <c r="E28" s="2"/>
      <c r="F28" s="2"/>
      <c r="G28" s="2"/>
      <c r="H28" s="82"/>
      <c r="I28" s="87"/>
      <c r="J28" s="90"/>
      <c r="K28" s="32"/>
      <c r="L28" s="11"/>
    </row>
    <row r="29" spans="1:12">
      <c r="A29" s="11"/>
      <c r="B29" s="78"/>
      <c r="C29" s="78"/>
      <c r="D29" s="48"/>
      <c r="E29" s="2"/>
      <c r="F29" s="2"/>
      <c r="G29" s="2"/>
      <c r="H29" s="82"/>
      <c r="I29" s="87"/>
      <c r="J29" s="90"/>
      <c r="K29" s="32"/>
      <c r="L29" s="11"/>
    </row>
    <row r="30" spans="1:12">
      <c r="A30" s="11"/>
      <c r="B30" s="78"/>
      <c r="C30" s="78"/>
      <c r="D30" s="48"/>
      <c r="E30" s="2"/>
      <c r="F30" s="2"/>
      <c r="G30" s="2"/>
      <c r="H30" s="82"/>
      <c r="I30" s="87"/>
      <c r="J30" s="90"/>
      <c r="K30" s="32"/>
      <c r="L30" s="11"/>
    </row>
    <row r="31" spans="1:12">
      <c r="A31" s="11"/>
      <c r="B31" s="78"/>
      <c r="C31" s="78"/>
      <c r="D31" s="48"/>
      <c r="E31" s="2"/>
      <c r="F31" s="2"/>
      <c r="G31" s="2"/>
      <c r="H31" s="82"/>
      <c r="I31" s="87"/>
      <c r="J31" s="90"/>
      <c r="K31" s="32"/>
      <c r="L31" s="11"/>
    </row>
    <row r="32" spans="1:12">
      <c r="H32" s="72"/>
      <c r="I32" s="72"/>
      <c r="J32" s="72"/>
      <c r="K32" s="72"/>
    </row>
    <row r="33" spans="8:11">
      <c r="H33" s="72"/>
      <c r="I33" s="72"/>
      <c r="J33" s="72"/>
      <c r="K33" s="72"/>
    </row>
    <row r="34" spans="8:11">
      <c r="H34" s="72"/>
      <c r="I34" s="72"/>
      <c r="J34" s="72"/>
      <c r="K34" s="72"/>
    </row>
    <row r="35" spans="8:11">
      <c r="H35" s="72"/>
      <c r="I35" s="72"/>
      <c r="J35" s="72"/>
      <c r="K35" s="72"/>
    </row>
  </sheetData>
  <mergeCells count="3">
    <mergeCell ref="A2:A5"/>
    <mergeCell ref="B2:L5"/>
    <mergeCell ref="B7:C7"/>
  </mergeCells>
  <pageMargins left="0.7" right="0.7" top="0.75" bottom="0.75" header="0.3" footer="0.3"/>
  <pageSetup orientation="portrait"/>
  <ignoredErrors>
    <ignoredError sqref="F10:F20" formula="1"/>
  </ignoredErrors>
  <extLst>
    <ext xmlns:mx="http://schemas.microsoft.com/office/mac/excel/2008/main" uri="{64002731-A6B0-56B0-2670-7721B7C09600}">
      <mx:PLV Mode="0" OnePage="0" WScale="0"/>
    </ext>
  </extLst>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L35"/>
  <sheetViews>
    <sheetView showGridLines="0" topLeftCell="A6" workbookViewId="0">
      <selection activeCell="H20" sqref="H20"/>
    </sheetView>
  </sheetViews>
  <sheetFormatPr baseColWidth="10" defaultColWidth="23.5" defaultRowHeight="14"/>
  <cols>
    <col min="1" max="1" width="20.83203125" style="8" customWidth="1"/>
    <col min="2" max="3" width="19.5" style="1" customWidth="1"/>
    <col min="4" max="4" width="19.5" style="69" customWidth="1"/>
    <col min="5" max="6" width="19.5" style="1" customWidth="1"/>
    <col min="7" max="7" width="20" style="1" customWidth="1"/>
    <col min="8" max="10" width="19.5" style="8" customWidth="1"/>
    <col min="11" max="11" width="20" style="8" customWidth="1"/>
    <col min="12" max="12" width="67.83203125" style="8" bestFit="1" customWidth="1"/>
    <col min="13" max="16384" width="23.5" style="8"/>
  </cols>
  <sheetData>
    <row r="1" spans="1:12" ht="24.75" customHeight="1">
      <c r="A1" s="28" t="s">
        <v>363</v>
      </c>
      <c r="B1" s="22" t="s">
        <v>513</v>
      </c>
      <c r="C1" s="23"/>
      <c r="D1" s="67"/>
      <c r="E1" s="23"/>
      <c r="F1" s="23"/>
      <c r="G1" s="23"/>
      <c r="H1" s="23"/>
      <c r="I1" s="23"/>
      <c r="J1" s="23"/>
      <c r="K1" s="23"/>
    </row>
    <row r="2" spans="1:12" ht="30" customHeight="1">
      <c r="A2" s="142" t="s">
        <v>364</v>
      </c>
      <c r="B2" s="143" t="s">
        <v>525</v>
      </c>
      <c r="C2" s="143"/>
      <c r="D2" s="143"/>
      <c r="E2" s="143"/>
      <c r="F2" s="143"/>
      <c r="G2" s="143"/>
      <c r="H2" s="143"/>
      <c r="I2" s="143"/>
      <c r="J2" s="143"/>
      <c r="K2" s="143"/>
      <c r="L2" s="143"/>
    </row>
    <row r="3" spans="1:12">
      <c r="A3" s="142"/>
      <c r="B3" s="143"/>
      <c r="C3" s="143"/>
      <c r="D3" s="143"/>
      <c r="E3" s="143"/>
      <c r="F3" s="143"/>
      <c r="G3" s="143"/>
      <c r="H3" s="143"/>
      <c r="I3" s="143"/>
      <c r="J3" s="143"/>
      <c r="K3" s="143"/>
      <c r="L3" s="143"/>
    </row>
    <row r="4" spans="1:12">
      <c r="A4" s="142"/>
      <c r="B4" s="143"/>
      <c r="C4" s="143"/>
      <c r="D4" s="143"/>
      <c r="E4" s="143"/>
      <c r="F4" s="143"/>
      <c r="G4" s="143"/>
      <c r="H4" s="143"/>
      <c r="I4" s="143"/>
      <c r="J4" s="143"/>
      <c r="K4" s="143"/>
      <c r="L4" s="143"/>
    </row>
    <row r="5" spans="1:12" ht="92.25" customHeight="1">
      <c r="A5" s="142"/>
      <c r="B5" s="143"/>
      <c r="C5" s="143"/>
      <c r="D5" s="143"/>
      <c r="E5" s="143"/>
      <c r="F5" s="143"/>
      <c r="G5" s="143"/>
      <c r="H5" s="143"/>
      <c r="I5" s="143"/>
      <c r="J5" s="143"/>
      <c r="K5" s="143"/>
      <c r="L5" s="143"/>
    </row>
    <row r="6" spans="1:12" s="21" customFormat="1" ht="36" customHeight="1">
      <c r="A6" s="19"/>
      <c r="B6" s="20"/>
      <c r="C6" s="20"/>
      <c r="D6" s="68"/>
      <c r="E6" s="20"/>
      <c r="F6" s="20"/>
      <c r="G6" s="20"/>
      <c r="H6" s="20"/>
      <c r="I6" s="20"/>
      <c r="J6" s="20"/>
      <c r="K6" s="20"/>
      <c r="L6" s="20"/>
    </row>
    <row r="7" spans="1:12" ht="15" customHeight="1">
      <c r="B7" s="144" t="s">
        <v>504</v>
      </c>
      <c r="C7" s="145"/>
    </row>
    <row r="8" spans="1:12" ht="85.5" customHeight="1">
      <c r="A8" s="15" t="s">
        <v>500</v>
      </c>
      <c r="B8" s="15" t="s">
        <v>515</v>
      </c>
      <c r="C8" s="15" t="s">
        <v>517</v>
      </c>
      <c r="D8" s="70" t="s">
        <v>518</v>
      </c>
      <c r="E8" s="16" t="s">
        <v>519</v>
      </c>
      <c r="F8" s="16" t="s">
        <v>516</v>
      </c>
      <c r="G8" s="16" t="s">
        <v>523</v>
      </c>
      <c r="H8" s="18" t="s">
        <v>520</v>
      </c>
      <c r="I8" s="18" t="s">
        <v>655</v>
      </c>
      <c r="J8" s="18" t="s">
        <v>656</v>
      </c>
      <c r="K8" s="18" t="s">
        <v>524</v>
      </c>
      <c r="L8" s="16" t="s">
        <v>0</v>
      </c>
    </row>
    <row r="9" spans="1:12">
      <c r="A9" s="34" t="s">
        <v>559</v>
      </c>
      <c r="B9" s="77">
        <v>43466</v>
      </c>
      <c r="C9" s="77">
        <v>43496</v>
      </c>
      <c r="D9" s="33" t="s">
        <v>618</v>
      </c>
      <c r="E9" s="75">
        <v>6590</v>
      </c>
      <c r="F9" s="31">
        <f>E9*1000/(31*24*3600)</f>
        <v>2.4604241338112307</v>
      </c>
      <c r="G9" s="39" t="s">
        <v>619</v>
      </c>
      <c r="H9" s="82" t="s">
        <v>618</v>
      </c>
      <c r="I9" s="87" t="s">
        <v>618</v>
      </c>
      <c r="J9" s="90" t="s">
        <v>618</v>
      </c>
      <c r="K9" s="32" t="s">
        <v>618</v>
      </c>
      <c r="L9" s="38" t="s">
        <v>622</v>
      </c>
    </row>
    <row r="10" spans="1:12">
      <c r="A10" s="34" t="s">
        <v>559</v>
      </c>
      <c r="B10" s="77">
        <v>43497</v>
      </c>
      <c r="C10" s="77">
        <v>43524</v>
      </c>
      <c r="D10" s="33" t="s">
        <v>618</v>
      </c>
      <c r="E10" s="75">
        <v>5587</v>
      </c>
      <c r="F10" s="31">
        <f>E10*1000/(28*24*3600)</f>
        <v>2.3094411375661377</v>
      </c>
      <c r="G10" s="39" t="s">
        <v>619</v>
      </c>
      <c r="H10" s="82" t="s">
        <v>618</v>
      </c>
      <c r="I10" s="87" t="s">
        <v>618</v>
      </c>
      <c r="J10" s="90" t="s">
        <v>618</v>
      </c>
      <c r="K10" s="32" t="s">
        <v>618</v>
      </c>
      <c r="L10" s="38" t="s">
        <v>622</v>
      </c>
    </row>
    <row r="11" spans="1:12">
      <c r="A11" s="34" t="s">
        <v>559</v>
      </c>
      <c r="B11" s="77">
        <v>43525</v>
      </c>
      <c r="C11" s="77">
        <v>43555</v>
      </c>
      <c r="D11" s="33" t="s">
        <v>618</v>
      </c>
      <c r="E11" s="75">
        <v>1646</v>
      </c>
      <c r="F11" s="31">
        <f>E11*1000/(31*24*3600)</f>
        <v>0.61454599761051376</v>
      </c>
      <c r="G11" s="39" t="s">
        <v>619</v>
      </c>
      <c r="H11" s="82" t="s">
        <v>618</v>
      </c>
      <c r="I11" s="87" t="s">
        <v>618</v>
      </c>
      <c r="J11" s="90" t="s">
        <v>618</v>
      </c>
      <c r="K11" s="32" t="s">
        <v>618</v>
      </c>
      <c r="L11" s="38" t="s">
        <v>622</v>
      </c>
    </row>
    <row r="12" spans="1:12">
      <c r="A12" s="34" t="s">
        <v>559</v>
      </c>
      <c r="B12" s="77">
        <v>43556</v>
      </c>
      <c r="C12" s="77">
        <v>43585</v>
      </c>
      <c r="D12" s="33" t="s">
        <v>618</v>
      </c>
      <c r="E12" s="75">
        <v>200</v>
      </c>
      <c r="F12" s="31">
        <f>E12*1000/(30*24*3600)</f>
        <v>7.716049382716049E-2</v>
      </c>
      <c r="G12" s="39" t="s">
        <v>619</v>
      </c>
      <c r="H12" s="82" t="s">
        <v>618</v>
      </c>
      <c r="I12" s="87" t="s">
        <v>618</v>
      </c>
      <c r="J12" s="90" t="s">
        <v>618</v>
      </c>
      <c r="K12" s="32" t="s">
        <v>618</v>
      </c>
      <c r="L12" s="38" t="s">
        <v>622</v>
      </c>
    </row>
    <row r="13" spans="1:12">
      <c r="A13" s="34" t="s">
        <v>559</v>
      </c>
      <c r="B13" s="77">
        <v>43586</v>
      </c>
      <c r="C13" s="77">
        <v>43616</v>
      </c>
      <c r="D13" s="33" t="s">
        <v>618</v>
      </c>
      <c r="E13" s="75" t="s">
        <v>618</v>
      </c>
      <c r="F13" s="31" t="s">
        <v>618</v>
      </c>
      <c r="G13" s="39" t="s">
        <v>619</v>
      </c>
      <c r="H13" s="82" t="s">
        <v>618</v>
      </c>
      <c r="I13" s="87" t="s">
        <v>618</v>
      </c>
      <c r="J13" s="90" t="s">
        <v>618</v>
      </c>
      <c r="K13" s="32" t="s">
        <v>618</v>
      </c>
      <c r="L13" s="38" t="s">
        <v>622</v>
      </c>
    </row>
    <row r="14" spans="1:12">
      <c r="A14" s="34" t="s">
        <v>559</v>
      </c>
      <c r="B14" s="77">
        <v>43617</v>
      </c>
      <c r="C14" s="77">
        <v>43646</v>
      </c>
      <c r="D14" s="33" t="s">
        <v>618</v>
      </c>
      <c r="E14" s="75" t="s">
        <v>618</v>
      </c>
      <c r="F14" s="31" t="s">
        <v>618</v>
      </c>
      <c r="G14" s="39" t="s">
        <v>619</v>
      </c>
      <c r="H14" s="82" t="s">
        <v>618</v>
      </c>
      <c r="I14" s="87" t="s">
        <v>618</v>
      </c>
      <c r="J14" s="90" t="s">
        <v>618</v>
      </c>
      <c r="K14" s="32" t="s">
        <v>618</v>
      </c>
      <c r="L14" s="38" t="s">
        <v>622</v>
      </c>
    </row>
    <row r="15" spans="1:12">
      <c r="A15" s="34" t="s">
        <v>559</v>
      </c>
      <c r="B15" s="77">
        <v>43647</v>
      </c>
      <c r="C15" s="77">
        <v>43677</v>
      </c>
      <c r="D15" s="33">
        <v>142843.693</v>
      </c>
      <c r="E15" s="36" t="s">
        <v>618</v>
      </c>
      <c r="F15" s="31" t="s">
        <v>618</v>
      </c>
      <c r="G15" s="39" t="s">
        <v>619</v>
      </c>
      <c r="H15" s="82" t="s">
        <v>618</v>
      </c>
      <c r="I15" s="87" t="s">
        <v>618</v>
      </c>
      <c r="J15" s="90" t="s">
        <v>618</v>
      </c>
      <c r="K15" s="32" t="s">
        <v>618</v>
      </c>
      <c r="L15" s="11" t="s">
        <v>622</v>
      </c>
    </row>
    <row r="16" spans="1:12">
      <c r="A16" s="34" t="s">
        <v>559</v>
      </c>
      <c r="B16" s="77">
        <v>43678</v>
      </c>
      <c r="C16" s="77">
        <v>43708</v>
      </c>
      <c r="D16" s="33">
        <v>148164</v>
      </c>
      <c r="E16" s="36">
        <v>5320</v>
      </c>
      <c r="F16" s="31">
        <f>E16*1000/(31*24*3600)</f>
        <v>1.9862604540023896</v>
      </c>
      <c r="G16" s="39" t="s">
        <v>619</v>
      </c>
      <c r="H16" s="77">
        <v>43681</v>
      </c>
      <c r="I16" s="93">
        <v>9.3000000000000007</v>
      </c>
      <c r="J16" s="89">
        <v>10</v>
      </c>
      <c r="K16" s="32" t="s">
        <v>618</v>
      </c>
      <c r="L16" s="11" t="s">
        <v>622</v>
      </c>
    </row>
    <row r="17" spans="1:12">
      <c r="A17" s="34" t="s">
        <v>559</v>
      </c>
      <c r="B17" s="77">
        <v>43709</v>
      </c>
      <c r="C17" s="77">
        <v>43738</v>
      </c>
      <c r="D17" s="33">
        <v>153050</v>
      </c>
      <c r="E17" s="36">
        <v>4886</v>
      </c>
      <c r="F17" s="31">
        <f>E17*1000/(30*24*3600)</f>
        <v>1.8850308641975309</v>
      </c>
      <c r="G17" s="39" t="s">
        <v>619</v>
      </c>
      <c r="H17" s="77">
        <v>43709</v>
      </c>
      <c r="I17" s="93">
        <v>9.6999999999999993</v>
      </c>
      <c r="J17" s="89">
        <v>8</v>
      </c>
      <c r="K17" s="32" t="s">
        <v>618</v>
      </c>
      <c r="L17" s="11" t="s">
        <v>622</v>
      </c>
    </row>
    <row r="18" spans="1:12">
      <c r="A18" s="34" t="s">
        <v>559</v>
      </c>
      <c r="B18" s="77">
        <v>43739</v>
      </c>
      <c r="C18" s="77">
        <v>43769</v>
      </c>
      <c r="D18" s="33">
        <v>156279</v>
      </c>
      <c r="E18" s="33">
        <v>3229</v>
      </c>
      <c r="F18" s="31">
        <f>E18*1000/(31*24*3600)</f>
        <v>1.2055704898446833</v>
      </c>
      <c r="G18" s="39" t="s">
        <v>619</v>
      </c>
      <c r="H18" s="77">
        <v>43751</v>
      </c>
      <c r="I18" s="93">
        <v>10</v>
      </c>
      <c r="J18" s="89">
        <v>10</v>
      </c>
      <c r="K18" s="32" t="s">
        <v>618</v>
      </c>
      <c r="L18" s="11" t="s">
        <v>622</v>
      </c>
    </row>
    <row r="19" spans="1:12">
      <c r="A19" s="34" t="s">
        <v>559</v>
      </c>
      <c r="B19" s="77">
        <v>43770</v>
      </c>
      <c r="C19" s="77">
        <v>43799</v>
      </c>
      <c r="D19" s="33" t="s">
        <v>618</v>
      </c>
      <c r="E19" s="30" t="s">
        <v>618</v>
      </c>
      <c r="F19" s="31" t="s">
        <v>618</v>
      </c>
      <c r="G19" s="39" t="s">
        <v>619</v>
      </c>
      <c r="H19" s="82" t="s">
        <v>618</v>
      </c>
      <c r="I19" s="87" t="s">
        <v>618</v>
      </c>
      <c r="J19" s="90" t="s">
        <v>618</v>
      </c>
      <c r="K19" s="32" t="s">
        <v>618</v>
      </c>
      <c r="L19" s="11" t="s">
        <v>622</v>
      </c>
    </row>
    <row r="20" spans="1:12">
      <c r="A20" s="34" t="s">
        <v>559</v>
      </c>
      <c r="B20" s="77">
        <v>43800</v>
      </c>
      <c r="C20" s="77">
        <v>43830</v>
      </c>
      <c r="D20" s="33" t="s">
        <v>618</v>
      </c>
      <c r="E20" s="30" t="s">
        <v>618</v>
      </c>
      <c r="F20" s="31" t="s">
        <v>618</v>
      </c>
      <c r="G20" s="39" t="s">
        <v>619</v>
      </c>
      <c r="H20" s="82" t="s">
        <v>618</v>
      </c>
      <c r="I20" s="87" t="s">
        <v>618</v>
      </c>
      <c r="J20" s="90" t="s">
        <v>618</v>
      </c>
      <c r="K20" s="32" t="s">
        <v>618</v>
      </c>
      <c r="L20" s="11" t="s">
        <v>622</v>
      </c>
    </row>
    <row r="21" spans="1:12">
      <c r="A21" s="11"/>
      <c r="B21" s="78"/>
      <c r="C21" s="78"/>
      <c r="D21" s="48"/>
      <c r="E21" s="2"/>
      <c r="F21" s="2"/>
      <c r="G21" s="2"/>
      <c r="H21" s="82"/>
      <c r="I21" s="87"/>
      <c r="J21" s="90"/>
      <c r="K21" s="32"/>
      <c r="L21" s="11"/>
    </row>
    <row r="22" spans="1:12">
      <c r="A22" s="11"/>
      <c r="B22" s="78"/>
      <c r="C22" s="78"/>
      <c r="D22" s="48"/>
      <c r="E22" s="2"/>
      <c r="F22" s="2"/>
      <c r="G22" s="2"/>
      <c r="H22" s="82"/>
      <c r="I22" s="87"/>
      <c r="J22" s="90"/>
      <c r="K22" s="32"/>
      <c r="L22" s="11"/>
    </row>
    <row r="23" spans="1:12">
      <c r="A23" s="11"/>
      <c r="B23" s="78"/>
      <c r="C23" s="78"/>
      <c r="D23" s="48"/>
      <c r="E23" s="2"/>
      <c r="F23" s="2"/>
      <c r="G23" s="2"/>
      <c r="H23" s="82"/>
      <c r="I23" s="87"/>
      <c r="J23" s="90"/>
      <c r="K23" s="32"/>
      <c r="L23" s="11"/>
    </row>
    <row r="24" spans="1:12">
      <c r="A24" s="11"/>
      <c r="B24" s="78"/>
      <c r="C24" s="78"/>
      <c r="D24" s="48"/>
      <c r="E24" s="2"/>
      <c r="F24" s="2"/>
      <c r="G24" s="2"/>
      <c r="H24" s="82"/>
      <c r="I24" s="87"/>
      <c r="J24" s="90"/>
      <c r="K24" s="32"/>
      <c r="L24" s="11"/>
    </row>
    <row r="25" spans="1:12">
      <c r="A25" s="11"/>
      <c r="B25" s="78"/>
      <c r="C25" s="78"/>
      <c r="D25" s="48"/>
      <c r="E25" s="2"/>
      <c r="F25" s="2"/>
      <c r="G25" s="2"/>
      <c r="H25" s="82"/>
      <c r="I25" s="87"/>
      <c r="J25" s="90"/>
      <c r="K25" s="32"/>
      <c r="L25" s="11"/>
    </row>
    <row r="26" spans="1:12">
      <c r="A26" s="11"/>
      <c r="B26" s="78"/>
      <c r="C26" s="78"/>
      <c r="D26" s="48"/>
      <c r="E26" s="2"/>
      <c r="F26" s="2"/>
      <c r="G26" s="2"/>
      <c r="H26" s="82"/>
      <c r="I26" s="87"/>
      <c r="J26" s="90"/>
      <c r="K26" s="32"/>
      <c r="L26" s="11"/>
    </row>
    <row r="27" spans="1:12">
      <c r="A27" s="11"/>
      <c r="B27" s="78"/>
      <c r="C27" s="78"/>
      <c r="D27" s="48"/>
      <c r="E27" s="2"/>
      <c r="F27" s="2"/>
      <c r="G27" s="2"/>
      <c r="H27" s="82"/>
      <c r="I27" s="87"/>
      <c r="J27" s="90"/>
      <c r="K27" s="32"/>
      <c r="L27" s="11"/>
    </row>
    <row r="28" spans="1:12">
      <c r="A28" s="11"/>
      <c r="B28" s="78"/>
      <c r="C28" s="78"/>
      <c r="D28" s="48"/>
      <c r="E28" s="2"/>
      <c r="F28" s="2"/>
      <c r="G28" s="2"/>
      <c r="H28" s="82"/>
      <c r="I28" s="87"/>
      <c r="J28" s="90"/>
      <c r="K28" s="32"/>
      <c r="L28" s="11"/>
    </row>
    <row r="29" spans="1:12">
      <c r="A29" s="11"/>
      <c r="B29" s="78"/>
      <c r="C29" s="78"/>
      <c r="D29" s="48"/>
      <c r="E29" s="2"/>
      <c r="F29" s="2"/>
      <c r="G29" s="2"/>
      <c r="H29" s="82"/>
      <c r="I29" s="87"/>
      <c r="J29" s="90"/>
      <c r="K29" s="32"/>
      <c r="L29" s="11"/>
    </row>
    <row r="30" spans="1:12">
      <c r="A30" s="11"/>
      <c r="B30" s="78"/>
      <c r="C30" s="78"/>
      <c r="D30" s="48"/>
      <c r="E30" s="2"/>
      <c r="F30" s="2"/>
      <c r="G30" s="2"/>
      <c r="H30" s="82"/>
      <c r="I30" s="87"/>
      <c r="J30" s="90"/>
      <c r="K30" s="32"/>
      <c r="L30" s="11"/>
    </row>
    <row r="31" spans="1:12">
      <c r="A31" s="11"/>
      <c r="B31" s="78"/>
      <c r="C31" s="78"/>
      <c r="D31" s="48"/>
      <c r="E31" s="2"/>
      <c r="F31" s="2"/>
      <c r="G31" s="2"/>
      <c r="H31" s="82"/>
      <c r="I31" s="87"/>
      <c r="J31" s="90"/>
      <c r="K31" s="32"/>
      <c r="L31" s="11"/>
    </row>
    <row r="32" spans="1:12">
      <c r="H32" s="72"/>
      <c r="I32" s="72"/>
      <c r="J32" s="72"/>
      <c r="K32" s="72"/>
    </row>
    <row r="33" spans="8:11">
      <c r="H33" s="72"/>
      <c r="I33" s="72"/>
      <c r="J33" s="72"/>
      <c r="K33" s="72"/>
    </row>
    <row r="34" spans="8:11">
      <c r="H34" s="72"/>
      <c r="I34" s="72"/>
      <c r="J34" s="72"/>
      <c r="K34" s="72"/>
    </row>
    <row r="35" spans="8:11">
      <c r="H35" s="72"/>
      <c r="I35" s="72"/>
      <c r="J35" s="72"/>
      <c r="K35" s="72"/>
    </row>
  </sheetData>
  <mergeCells count="3">
    <mergeCell ref="A2:A5"/>
    <mergeCell ref="B2:L5"/>
    <mergeCell ref="B7:C7"/>
  </mergeCells>
  <pageMargins left="0.7" right="0.7" top="0.75" bottom="0.75" header="0.3" footer="0.3"/>
  <pageSetup orientation="portrait"/>
  <ignoredErrors>
    <ignoredError sqref="F10:F20" formula="1"/>
  </ignoredErrors>
  <extLst>
    <ext xmlns:mx="http://schemas.microsoft.com/office/mac/excel/2008/main" uri="{64002731-A6B0-56B0-2670-7721B7C09600}">
      <mx:PLV Mode="0" OnePage="0" WScale="0"/>
    </ext>
  </extLst>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L35"/>
  <sheetViews>
    <sheetView showGridLines="0" topLeftCell="A7" workbookViewId="0">
      <selection activeCell="J21" sqref="J21"/>
    </sheetView>
  </sheetViews>
  <sheetFormatPr baseColWidth="10" defaultColWidth="23.5" defaultRowHeight="14"/>
  <cols>
    <col min="1" max="1" width="20.83203125" style="8" customWidth="1"/>
    <col min="2" max="3" width="19.5" style="1" customWidth="1"/>
    <col min="4" max="4" width="19.5" style="69" customWidth="1"/>
    <col min="5" max="6" width="19.5" style="1" customWidth="1"/>
    <col min="7" max="7" width="20" style="1" customWidth="1"/>
    <col min="8" max="10" width="19.5" style="8" customWidth="1"/>
    <col min="11" max="11" width="20" style="8" customWidth="1"/>
    <col min="12" max="12" width="67.5" style="8" customWidth="1"/>
    <col min="13" max="16384" width="23.5" style="8"/>
  </cols>
  <sheetData>
    <row r="1" spans="1:12" ht="24.75" customHeight="1">
      <c r="A1" s="28" t="s">
        <v>363</v>
      </c>
      <c r="B1" s="22" t="s">
        <v>513</v>
      </c>
      <c r="C1" s="23"/>
      <c r="D1" s="67"/>
      <c r="E1" s="23"/>
      <c r="F1" s="23"/>
      <c r="G1" s="23"/>
      <c r="H1" s="23"/>
      <c r="I1" s="23"/>
      <c r="J1" s="23"/>
      <c r="K1" s="23"/>
    </row>
    <row r="2" spans="1:12" ht="30" customHeight="1">
      <c r="A2" s="142" t="s">
        <v>364</v>
      </c>
      <c r="B2" s="143" t="s">
        <v>525</v>
      </c>
      <c r="C2" s="143"/>
      <c r="D2" s="143"/>
      <c r="E2" s="143"/>
      <c r="F2" s="143"/>
      <c r="G2" s="143"/>
      <c r="H2" s="143"/>
      <c r="I2" s="143"/>
      <c r="J2" s="143"/>
      <c r="K2" s="143"/>
      <c r="L2" s="143"/>
    </row>
    <row r="3" spans="1:12">
      <c r="A3" s="142"/>
      <c r="B3" s="143"/>
      <c r="C3" s="143"/>
      <c r="D3" s="143"/>
      <c r="E3" s="143"/>
      <c r="F3" s="143"/>
      <c r="G3" s="143"/>
      <c r="H3" s="143"/>
      <c r="I3" s="143"/>
      <c r="J3" s="143"/>
      <c r="K3" s="143"/>
      <c r="L3" s="143"/>
    </row>
    <row r="4" spans="1:12">
      <c r="A4" s="142"/>
      <c r="B4" s="143"/>
      <c r="C4" s="143"/>
      <c r="D4" s="143"/>
      <c r="E4" s="143"/>
      <c r="F4" s="143"/>
      <c r="G4" s="143"/>
      <c r="H4" s="143"/>
      <c r="I4" s="143"/>
      <c r="J4" s="143"/>
      <c r="K4" s="143"/>
      <c r="L4" s="143"/>
    </row>
    <row r="5" spans="1:12" ht="92.25" customHeight="1">
      <c r="A5" s="142"/>
      <c r="B5" s="143"/>
      <c r="C5" s="143"/>
      <c r="D5" s="143"/>
      <c r="E5" s="143"/>
      <c r="F5" s="143"/>
      <c r="G5" s="143"/>
      <c r="H5" s="143"/>
      <c r="I5" s="143"/>
      <c r="J5" s="143"/>
      <c r="K5" s="143"/>
      <c r="L5" s="143"/>
    </row>
    <row r="6" spans="1:12" s="21" customFormat="1" ht="36" customHeight="1">
      <c r="A6" s="19"/>
      <c r="B6" s="20"/>
      <c r="C6" s="20"/>
      <c r="D6" s="68"/>
      <c r="E6" s="20"/>
      <c r="F6" s="20"/>
      <c r="G6" s="20"/>
      <c r="H6" s="20"/>
      <c r="I6" s="20"/>
      <c r="J6" s="20"/>
      <c r="K6" s="20"/>
      <c r="L6" s="20"/>
    </row>
    <row r="7" spans="1:12" ht="15" customHeight="1">
      <c r="B7" s="144" t="s">
        <v>504</v>
      </c>
      <c r="C7" s="145"/>
    </row>
    <row r="8" spans="1:12" ht="85.5" customHeight="1">
      <c r="A8" s="15" t="s">
        <v>500</v>
      </c>
      <c r="B8" s="15" t="s">
        <v>515</v>
      </c>
      <c r="C8" s="15" t="s">
        <v>517</v>
      </c>
      <c r="D8" s="70" t="s">
        <v>518</v>
      </c>
      <c r="E8" s="16" t="s">
        <v>519</v>
      </c>
      <c r="F8" s="16" t="s">
        <v>516</v>
      </c>
      <c r="G8" s="16" t="s">
        <v>523</v>
      </c>
      <c r="H8" s="18" t="s">
        <v>520</v>
      </c>
      <c r="I8" s="18" t="s">
        <v>655</v>
      </c>
      <c r="J8" s="18" t="s">
        <v>656</v>
      </c>
      <c r="K8" s="18" t="s">
        <v>524</v>
      </c>
      <c r="L8" s="16" t="s">
        <v>0</v>
      </c>
    </row>
    <row r="9" spans="1:12">
      <c r="A9" s="34" t="s">
        <v>583</v>
      </c>
      <c r="B9" s="77">
        <v>43466</v>
      </c>
      <c r="C9" s="77">
        <v>43496</v>
      </c>
      <c r="D9" s="33" t="s">
        <v>618</v>
      </c>
      <c r="E9" s="75">
        <v>7638</v>
      </c>
      <c r="F9" s="31">
        <f>E9*1000/(31*24*3600)</f>
        <v>2.8517025089605736</v>
      </c>
      <c r="G9" s="39" t="s">
        <v>619</v>
      </c>
      <c r="H9" s="82" t="s">
        <v>618</v>
      </c>
      <c r="I9" s="87" t="s">
        <v>618</v>
      </c>
      <c r="J9" s="90" t="s">
        <v>618</v>
      </c>
      <c r="K9" s="32" t="s">
        <v>618</v>
      </c>
      <c r="L9" s="38" t="s">
        <v>622</v>
      </c>
    </row>
    <row r="10" spans="1:12">
      <c r="A10" s="34" t="s">
        <v>583</v>
      </c>
      <c r="B10" s="77">
        <v>43497</v>
      </c>
      <c r="C10" s="77">
        <v>43524</v>
      </c>
      <c r="D10" s="33" t="s">
        <v>618</v>
      </c>
      <c r="E10" s="75">
        <v>6767</v>
      </c>
      <c r="F10" s="31">
        <f>E10*1000/(28*24*3600)</f>
        <v>2.7972056878306879</v>
      </c>
      <c r="G10" s="39" t="s">
        <v>619</v>
      </c>
      <c r="H10" s="82" t="s">
        <v>618</v>
      </c>
      <c r="I10" s="87" t="s">
        <v>618</v>
      </c>
      <c r="J10" s="90" t="s">
        <v>618</v>
      </c>
      <c r="K10" s="32" t="s">
        <v>618</v>
      </c>
      <c r="L10" s="38" t="s">
        <v>622</v>
      </c>
    </row>
    <row r="11" spans="1:12">
      <c r="A11" s="34" t="s">
        <v>583</v>
      </c>
      <c r="B11" s="77">
        <v>43525</v>
      </c>
      <c r="C11" s="77">
        <v>43555</v>
      </c>
      <c r="D11" s="33" t="s">
        <v>618</v>
      </c>
      <c r="E11" s="75">
        <v>7371</v>
      </c>
      <c r="F11" s="31">
        <f>E11*1000/(31*24*3600)</f>
        <v>2.752016129032258</v>
      </c>
      <c r="G11" s="39" t="s">
        <v>619</v>
      </c>
      <c r="H11" s="82" t="s">
        <v>618</v>
      </c>
      <c r="I11" s="87" t="s">
        <v>618</v>
      </c>
      <c r="J11" s="90" t="s">
        <v>618</v>
      </c>
      <c r="K11" s="32" t="s">
        <v>618</v>
      </c>
      <c r="L11" s="38" t="s">
        <v>622</v>
      </c>
    </row>
    <row r="12" spans="1:12">
      <c r="A12" s="34" t="s">
        <v>583</v>
      </c>
      <c r="B12" s="77">
        <v>43556</v>
      </c>
      <c r="C12" s="77">
        <v>43585</v>
      </c>
      <c r="D12" s="33" t="s">
        <v>618</v>
      </c>
      <c r="E12" s="75">
        <v>4176</v>
      </c>
      <c r="F12" s="31">
        <f>E12*1000/(30*24*3600)</f>
        <v>1.6111111111111112</v>
      </c>
      <c r="G12" s="39" t="s">
        <v>619</v>
      </c>
      <c r="H12" s="82" t="s">
        <v>618</v>
      </c>
      <c r="I12" s="87" t="s">
        <v>618</v>
      </c>
      <c r="J12" s="90" t="s">
        <v>618</v>
      </c>
      <c r="K12" s="32" t="s">
        <v>618</v>
      </c>
      <c r="L12" s="38" t="s">
        <v>622</v>
      </c>
    </row>
    <row r="13" spans="1:12">
      <c r="A13" s="34" t="s">
        <v>583</v>
      </c>
      <c r="B13" s="77">
        <v>43586</v>
      </c>
      <c r="C13" s="77">
        <v>43616</v>
      </c>
      <c r="D13" s="33" t="s">
        <v>618</v>
      </c>
      <c r="E13" s="75">
        <v>7256</v>
      </c>
      <c r="F13" s="31">
        <f t="shared" ref="F13" si="0">E13*1000/(31*24*3600)</f>
        <v>2.7090800477897252</v>
      </c>
      <c r="G13" s="39" t="s">
        <v>619</v>
      </c>
      <c r="H13" s="82" t="s">
        <v>618</v>
      </c>
      <c r="I13" s="87" t="s">
        <v>618</v>
      </c>
      <c r="J13" s="90" t="s">
        <v>618</v>
      </c>
      <c r="K13" s="32" t="s">
        <v>618</v>
      </c>
      <c r="L13" s="38" t="s">
        <v>622</v>
      </c>
    </row>
    <row r="14" spans="1:12">
      <c r="A14" s="34" t="s">
        <v>583</v>
      </c>
      <c r="B14" s="77">
        <v>43617</v>
      </c>
      <c r="C14" s="77">
        <v>43646</v>
      </c>
      <c r="D14" s="33" t="s">
        <v>618</v>
      </c>
      <c r="E14" s="75">
        <v>8297</v>
      </c>
      <c r="F14" s="31">
        <f>E14*1000/(30*24*3600)</f>
        <v>3.2010030864197532</v>
      </c>
      <c r="G14" s="39" t="s">
        <v>619</v>
      </c>
      <c r="H14" s="82" t="s">
        <v>618</v>
      </c>
      <c r="I14" s="87" t="s">
        <v>618</v>
      </c>
      <c r="J14" s="90" t="s">
        <v>618</v>
      </c>
      <c r="K14" s="32" t="s">
        <v>618</v>
      </c>
      <c r="L14" s="38" t="s">
        <v>622</v>
      </c>
    </row>
    <row r="15" spans="1:12">
      <c r="A15" s="34" t="s">
        <v>583</v>
      </c>
      <c r="B15" s="77">
        <v>43647</v>
      </c>
      <c r="C15" s="77">
        <v>43677</v>
      </c>
      <c r="D15" s="33">
        <v>61404</v>
      </c>
      <c r="E15" s="36">
        <v>4353</v>
      </c>
      <c r="F15" s="31">
        <f>E15*1000/(31*24*3600)</f>
        <v>1.6252240143369177</v>
      </c>
      <c r="G15" s="39" t="s">
        <v>619</v>
      </c>
      <c r="H15" s="77">
        <v>43653</v>
      </c>
      <c r="I15" s="93">
        <v>12</v>
      </c>
      <c r="J15" s="89">
        <v>13</v>
      </c>
      <c r="K15" s="32" t="s">
        <v>618</v>
      </c>
      <c r="L15" s="11" t="s">
        <v>622</v>
      </c>
    </row>
    <row r="16" spans="1:12">
      <c r="A16" s="34" t="s">
        <v>583</v>
      </c>
      <c r="B16" s="77">
        <v>43678</v>
      </c>
      <c r="C16" s="77">
        <v>43708</v>
      </c>
      <c r="D16" s="33">
        <v>61404</v>
      </c>
      <c r="E16" s="36" t="s">
        <v>618</v>
      </c>
      <c r="F16" s="31" t="s">
        <v>618</v>
      </c>
      <c r="G16" s="39" t="s">
        <v>619</v>
      </c>
      <c r="H16" s="77">
        <v>43702</v>
      </c>
      <c r="I16" s="93">
        <v>4</v>
      </c>
      <c r="J16" s="90" t="s">
        <v>618</v>
      </c>
      <c r="K16" s="32" t="s">
        <v>618</v>
      </c>
      <c r="L16" s="11" t="s">
        <v>622</v>
      </c>
    </row>
    <row r="17" spans="1:12">
      <c r="A17" s="34" t="s">
        <v>583</v>
      </c>
      <c r="B17" s="77">
        <v>43709</v>
      </c>
      <c r="C17" s="77">
        <v>43738</v>
      </c>
      <c r="D17" s="33">
        <v>68149</v>
      </c>
      <c r="E17" s="36">
        <v>6745</v>
      </c>
      <c r="F17" s="31">
        <f>E17*1000/(30*24*3600)</f>
        <v>2.6022376543209877</v>
      </c>
      <c r="G17" s="39" t="s">
        <v>619</v>
      </c>
      <c r="H17" s="77">
        <v>43723</v>
      </c>
      <c r="I17" s="93">
        <v>8</v>
      </c>
      <c r="J17" s="89">
        <v>9</v>
      </c>
      <c r="K17" s="32" t="s">
        <v>618</v>
      </c>
      <c r="L17" s="11" t="s">
        <v>622</v>
      </c>
    </row>
    <row r="18" spans="1:12">
      <c r="A18" s="34" t="s">
        <v>583</v>
      </c>
      <c r="B18" s="77">
        <v>43739</v>
      </c>
      <c r="C18" s="77">
        <v>43769</v>
      </c>
      <c r="D18" s="33">
        <v>75844</v>
      </c>
      <c r="E18" s="33">
        <v>7695</v>
      </c>
      <c r="F18" s="31">
        <f>E18*1000/(31*24*3600)</f>
        <v>2.872983870967742</v>
      </c>
      <c r="G18" s="39" t="s">
        <v>619</v>
      </c>
      <c r="H18" s="77">
        <v>43751</v>
      </c>
      <c r="I18" s="93">
        <v>10</v>
      </c>
      <c r="J18" s="89">
        <v>10</v>
      </c>
      <c r="K18" s="32" t="s">
        <v>618</v>
      </c>
      <c r="L18" s="11" t="s">
        <v>622</v>
      </c>
    </row>
    <row r="19" spans="1:12">
      <c r="A19" s="34" t="s">
        <v>583</v>
      </c>
      <c r="B19" s="77">
        <v>43770</v>
      </c>
      <c r="C19" s="77">
        <v>43799</v>
      </c>
      <c r="D19" s="33">
        <v>83137</v>
      </c>
      <c r="E19" s="33">
        <v>7293</v>
      </c>
      <c r="F19" s="31">
        <f>E19*1000/(30*24*3600)</f>
        <v>2.8136574074074074</v>
      </c>
      <c r="G19" s="39" t="s">
        <v>619</v>
      </c>
      <c r="H19" s="77">
        <v>43779</v>
      </c>
      <c r="I19" s="93">
        <v>12</v>
      </c>
      <c r="J19" s="89">
        <v>10</v>
      </c>
      <c r="K19" s="32" t="s">
        <v>618</v>
      </c>
      <c r="L19" s="11" t="s">
        <v>622</v>
      </c>
    </row>
    <row r="20" spans="1:12">
      <c r="A20" s="34" t="s">
        <v>583</v>
      </c>
      <c r="B20" s="77">
        <v>43800</v>
      </c>
      <c r="C20" s="77">
        <v>43830</v>
      </c>
      <c r="D20" s="33">
        <v>89363</v>
      </c>
      <c r="E20" s="33">
        <v>6226</v>
      </c>
      <c r="F20" s="31">
        <f>E20*1000/(31*24*3600)</f>
        <v>2.3245221027479093</v>
      </c>
      <c r="G20" s="39" t="s">
        <v>619</v>
      </c>
      <c r="H20" s="82">
        <v>43814</v>
      </c>
      <c r="I20" s="87">
        <v>13.75</v>
      </c>
      <c r="J20" s="90">
        <v>9</v>
      </c>
      <c r="K20" s="32" t="s">
        <v>618</v>
      </c>
      <c r="L20" s="11" t="s">
        <v>622</v>
      </c>
    </row>
    <row r="21" spans="1:12">
      <c r="A21" s="11"/>
      <c r="B21" s="78"/>
      <c r="C21" s="78"/>
      <c r="D21" s="48"/>
      <c r="E21" s="2"/>
      <c r="F21" s="2"/>
      <c r="G21" s="2"/>
      <c r="H21" s="82"/>
      <c r="I21" s="87"/>
      <c r="J21" s="90"/>
      <c r="K21" s="32"/>
      <c r="L21" s="11"/>
    </row>
    <row r="22" spans="1:12">
      <c r="A22" s="11"/>
      <c r="B22" s="78"/>
      <c r="C22" s="78"/>
      <c r="D22" s="48"/>
      <c r="E22" s="2"/>
      <c r="F22" s="2"/>
      <c r="G22" s="2"/>
      <c r="H22" s="82"/>
      <c r="I22" s="87"/>
      <c r="J22" s="90"/>
      <c r="K22" s="32"/>
      <c r="L22" s="11"/>
    </row>
    <row r="23" spans="1:12">
      <c r="A23" s="11"/>
      <c r="B23" s="78"/>
      <c r="C23" s="78"/>
      <c r="D23" s="48"/>
      <c r="E23" s="2"/>
      <c r="F23" s="2"/>
      <c r="G23" s="2"/>
      <c r="H23" s="82"/>
      <c r="I23" s="87"/>
      <c r="J23" s="90"/>
      <c r="K23" s="32"/>
      <c r="L23" s="11"/>
    </row>
    <row r="24" spans="1:12">
      <c r="A24" s="11"/>
      <c r="B24" s="78"/>
      <c r="C24" s="78"/>
      <c r="D24" s="48"/>
      <c r="E24" s="2"/>
      <c r="F24" s="2"/>
      <c r="G24" s="2"/>
      <c r="H24" s="82"/>
      <c r="I24" s="87"/>
      <c r="J24" s="90"/>
      <c r="K24" s="32"/>
      <c r="L24" s="11"/>
    </row>
    <row r="25" spans="1:12">
      <c r="A25" s="11"/>
      <c r="B25" s="78"/>
      <c r="C25" s="78"/>
      <c r="D25" s="48"/>
      <c r="E25" s="2"/>
      <c r="F25" s="2"/>
      <c r="G25" s="2"/>
      <c r="H25" s="82"/>
      <c r="I25" s="87"/>
      <c r="J25" s="90"/>
      <c r="K25" s="32"/>
      <c r="L25" s="11"/>
    </row>
    <row r="26" spans="1:12">
      <c r="A26" s="11"/>
      <c r="B26" s="78"/>
      <c r="C26" s="78"/>
      <c r="D26" s="48"/>
      <c r="E26" s="2"/>
      <c r="F26" s="2"/>
      <c r="G26" s="2"/>
      <c r="H26" s="82"/>
      <c r="I26" s="87"/>
      <c r="J26" s="90"/>
      <c r="K26" s="32"/>
      <c r="L26" s="11"/>
    </row>
    <row r="27" spans="1:12">
      <c r="A27" s="11"/>
      <c r="B27" s="78"/>
      <c r="C27" s="78"/>
      <c r="D27" s="48"/>
      <c r="E27" s="2"/>
      <c r="F27" s="2"/>
      <c r="G27" s="2"/>
      <c r="H27" s="82"/>
      <c r="I27" s="87"/>
      <c r="J27" s="90"/>
      <c r="K27" s="32"/>
      <c r="L27" s="11"/>
    </row>
    <row r="28" spans="1:12">
      <c r="A28" s="11"/>
      <c r="B28" s="78"/>
      <c r="C28" s="78"/>
      <c r="D28" s="48"/>
      <c r="E28" s="2"/>
      <c r="F28" s="2"/>
      <c r="G28" s="2"/>
      <c r="H28" s="82"/>
      <c r="I28" s="87"/>
      <c r="J28" s="90"/>
      <c r="K28" s="32"/>
      <c r="L28" s="11"/>
    </row>
    <row r="29" spans="1:12">
      <c r="A29" s="11"/>
      <c r="B29" s="78"/>
      <c r="C29" s="78"/>
      <c r="D29" s="48"/>
      <c r="E29" s="2"/>
      <c r="F29" s="2"/>
      <c r="G29" s="2"/>
      <c r="H29" s="82"/>
      <c r="I29" s="87"/>
      <c r="J29" s="90"/>
      <c r="K29" s="32"/>
      <c r="L29" s="11"/>
    </row>
    <row r="30" spans="1:12">
      <c r="A30" s="11"/>
      <c r="B30" s="78"/>
      <c r="C30" s="78"/>
      <c r="D30" s="48"/>
      <c r="E30" s="2"/>
      <c r="F30" s="2"/>
      <c r="G30" s="2"/>
      <c r="H30" s="82"/>
      <c r="I30" s="87"/>
      <c r="J30" s="90"/>
      <c r="K30" s="32"/>
      <c r="L30" s="11"/>
    </row>
    <row r="31" spans="1:12">
      <c r="A31" s="11"/>
      <c r="B31" s="78"/>
      <c r="C31" s="78"/>
      <c r="D31" s="48"/>
      <c r="E31" s="2"/>
      <c r="F31" s="2"/>
      <c r="G31" s="2"/>
      <c r="H31" s="82"/>
      <c r="I31" s="87"/>
      <c r="J31" s="90"/>
      <c r="K31" s="32"/>
      <c r="L31" s="11"/>
    </row>
    <row r="32" spans="1:12">
      <c r="H32" s="72"/>
      <c r="I32" s="72"/>
      <c r="J32" s="72"/>
      <c r="K32" s="72"/>
    </row>
    <row r="33" spans="8:11">
      <c r="H33" s="72"/>
      <c r="I33" s="72"/>
      <c r="J33" s="72"/>
      <c r="K33" s="72"/>
    </row>
    <row r="34" spans="8:11">
      <c r="H34" s="72"/>
      <c r="I34" s="72"/>
      <c r="J34" s="72"/>
      <c r="K34" s="72"/>
    </row>
    <row r="35" spans="8:11">
      <c r="H35" s="72"/>
      <c r="I35" s="72"/>
      <c r="J35" s="72"/>
      <c r="K35" s="72"/>
    </row>
  </sheetData>
  <mergeCells count="3">
    <mergeCell ref="A2:A5"/>
    <mergeCell ref="B2:L5"/>
    <mergeCell ref="B7:C7"/>
  </mergeCells>
  <pageMargins left="0.7" right="0.7" top="0.75" bottom="0.75" header="0.3" footer="0.3"/>
  <pageSetup orientation="portrait"/>
  <ignoredErrors>
    <ignoredError sqref="F10:F19" formula="1"/>
  </ignoredErrors>
  <extLst>
    <ext xmlns:mx="http://schemas.microsoft.com/office/mac/excel/2008/main" uri="{64002731-A6B0-56B0-2670-7721B7C09600}">
      <mx:PLV Mode="0" OnePage="0" WScale="0"/>
    </ext>
  </extLst>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L35"/>
  <sheetViews>
    <sheetView showGridLines="0" topLeftCell="A8" workbookViewId="0">
      <selection activeCell="J21" sqref="J21"/>
    </sheetView>
  </sheetViews>
  <sheetFormatPr baseColWidth="10" defaultColWidth="23.5" defaultRowHeight="14"/>
  <cols>
    <col min="1" max="1" width="20.83203125" style="8" customWidth="1"/>
    <col min="2" max="3" width="19.5" style="1" customWidth="1"/>
    <col min="4" max="4" width="19.5" style="69" customWidth="1"/>
    <col min="5" max="6" width="19.5" style="1" customWidth="1"/>
    <col min="7" max="7" width="20" style="1" customWidth="1"/>
    <col min="8" max="10" width="19.5" style="8" customWidth="1"/>
    <col min="11" max="11" width="20" style="8" customWidth="1"/>
    <col min="12" max="12" width="66.5" style="8" customWidth="1"/>
    <col min="13" max="16384" width="23.5" style="8"/>
  </cols>
  <sheetData>
    <row r="1" spans="1:12" ht="24.75" customHeight="1">
      <c r="A1" s="28" t="s">
        <v>363</v>
      </c>
      <c r="B1" s="22" t="s">
        <v>513</v>
      </c>
      <c r="C1" s="23"/>
      <c r="D1" s="67"/>
      <c r="E1" s="23"/>
      <c r="F1" s="23"/>
      <c r="G1" s="23"/>
      <c r="H1" s="23"/>
      <c r="I1" s="23"/>
      <c r="J1" s="23"/>
      <c r="K1" s="23"/>
    </row>
    <row r="2" spans="1:12" ht="30" customHeight="1">
      <c r="A2" s="142" t="s">
        <v>364</v>
      </c>
      <c r="B2" s="143" t="s">
        <v>525</v>
      </c>
      <c r="C2" s="143"/>
      <c r="D2" s="143"/>
      <c r="E2" s="143"/>
      <c r="F2" s="143"/>
      <c r="G2" s="143"/>
      <c r="H2" s="143"/>
      <c r="I2" s="143"/>
      <c r="J2" s="143"/>
      <c r="K2" s="143"/>
      <c r="L2" s="143"/>
    </row>
    <row r="3" spans="1:12">
      <c r="A3" s="142"/>
      <c r="B3" s="143"/>
      <c r="C3" s="143"/>
      <c r="D3" s="143"/>
      <c r="E3" s="143"/>
      <c r="F3" s="143"/>
      <c r="G3" s="143"/>
      <c r="H3" s="143"/>
      <c r="I3" s="143"/>
      <c r="J3" s="143"/>
      <c r="K3" s="143"/>
      <c r="L3" s="143"/>
    </row>
    <row r="4" spans="1:12">
      <c r="A4" s="142"/>
      <c r="B4" s="143"/>
      <c r="C4" s="143"/>
      <c r="D4" s="143"/>
      <c r="E4" s="143"/>
      <c r="F4" s="143"/>
      <c r="G4" s="143"/>
      <c r="H4" s="143"/>
      <c r="I4" s="143"/>
      <c r="J4" s="143"/>
      <c r="K4" s="143"/>
      <c r="L4" s="143"/>
    </row>
    <row r="5" spans="1:12" ht="92.25" customHeight="1">
      <c r="A5" s="142"/>
      <c r="B5" s="143"/>
      <c r="C5" s="143"/>
      <c r="D5" s="143"/>
      <c r="E5" s="143"/>
      <c r="F5" s="143"/>
      <c r="G5" s="143"/>
      <c r="H5" s="143"/>
      <c r="I5" s="143"/>
      <c r="J5" s="143"/>
      <c r="K5" s="143"/>
      <c r="L5" s="143"/>
    </row>
    <row r="6" spans="1:12" s="21" customFormat="1" ht="36" customHeight="1">
      <c r="A6" s="19"/>
      <c r="B6" s="20"/>
      <c r="C6" s="20"/>
      <c r="D6" s="68"/>
      <c r="E6" s="20"/>
      <c r="F6" s="20"/>
      <c r="G6" s="20"/>
      <c r="H6" s="20"/>
      <c r="I6" s="20"/>
      <c r="J6" s="20"/>
      <c r="K6" s="20"/>
      <c r="L6" s="20"/>
    </row>
    <row r="7" spans="1:12" ht="15" customHeight="1">
      <c r="B7" s="144" t="s">
        <v>504</v>
      </c>
      <c r="C7" s="145"/>
    </row>
    <row r="8" spans="1:12" ht="85.5" customHeight="1">
      <c r="A8" s="15" t="s">
        <v>500</v>
      </c>
      <c r="B8" s="15" t="s">
        <v>515</v>
      </c>
      <c r="C8" s="15" t="s">
        <v>517</v>
      </c>
      <c r="D8" s="70" t="s">
        <v>518</v>
      </c>
      <c r="E8" s="16" t="s">
        <v>519</v>
      </c>
      <c r="F8" s="16" t="s">
        <v>516</v>
      </c>
      <c r="G8" s="16" t="s">
        <v>523</v>
      </c>
      <c r="H8" s="18" t="s">
        <v>520</v>
      </c>
      <c r="I8" s="18" t="s">
        <v>655</v>
      </c>
      <c r="J8" s="18" t="s">
        <v>656</v>
      </c>
      <c r="K8" s="18" t="s">
        <v>524</v>
      </c>
      <c r="L8" s="16" t="s">
        <v>0</v>
      </c>
    </row>
    <row r="9" spans="1:12">
      <c r="A9" s="34" t="s">
        <v>584</v>
      </c>
      <c r="B9" s="77">
        <v>43466</v>
      </c>
      <c r="C9" s="77">
        <v>43496</v>
      </c>
      <c r="D9" s="33" t="s">
        <v>618</v>
      </c>
      <c r="E9" s="75">
        <v>12003</v>
      </c>
      <c r="F9" s="31">
        <f>E9*1000/(31*24*3600)</f>
        <v>4.4814068100358426</v>
      </c>
      <c r="G9" s="39" t="s">
        <v>619</v>
      </c>
      <c r="H9" s="82" t="s">
        <v>618</v>
      </c>
      <c r="I9" s="87" t="s">
        <v>618</v>
      </c>
      <c r="J9" s="90" t="s">
        <v>618</v>
      </c>
      <c r="K9" s="32" t="s">
        <v>618</v>
      </c>
      <c r="L9" s="11" t="s">
        <v>622</v>
      </c>
    </row>
    <row r="10" spans="1:12">
      <c r="A10" s="34" t="s">
        <v>584</v>
      </c>
      <c r="B10" s="77">
        <v>43497</v>
      </c>
      <c r="C10" s="77">
        <v>43524</v>
      </c>
      <c r="D10" s="33" t="s">
        <v>618</v>
      </c>
      <c r="E10" s="75">
        <v>10202</v>
      </c>
      <c r="F10" s="31">
        <f>E10*1000/(28*24*3600)</f>
        <v>4.2170965608465609</v>
      </c>
      <c r="G10" s="39" t="s">
        <v>619</v>
      </c>
      <c r="H10" s="82" t="s">
        <v>618</v>
      </c>
      <c r="I10" s="87" t="s">
        <v>618</v>
      </c>
      <c r="J10" s="90" t="s">
        <v>618</v>
      </c>
      <c r="K10" s="32" t="s">
        <v>618</v>
      </c>
      <c r="L10" s="11" t="s">
        <v>622</v>
      </c>
    </row>
    <row r="11" spans="1:12">
      <c r="A11" s="34" t="s">
        <v>584</v>
      </c>
      <c r="B11" s="77">
        <v>43525</v>
      </c>
      <c r="C11" s="77">
        <v>43555</v>
      </c>
      <c r="D11" s="33" t="s">
        <v>618</v>
      </c>
      <c r="E11" s="75">
        <v>10977</v>
      </c>
      <c r="F11" s="31">
        <f>E11*1000/(31*24*3600)</f>
        <v>4.0983422939068097</v>
      </c>
      <c r="G11" s="39" t="s">
        <v>619</v>
      </c>
      <c r="H11" s="82" t="s">
        <v>618</v>
      </c>
      <c r="I11" s="87" t="s">
        <v>618</v>
      </c>
      <c r="J11" s="90" t="s">
        <v>618</v>
      </c>
      <c r="K11" s="32" t="s">
        <v>618</v>
      </c>
      <c r="L11" s="11" t="s">
        <v>622</v>
      </c>
    </row>
    <row r="12" spans="1:12">
      <c r="A12" s="34" t="s">
        <v>584</v>
      </c>
      <c r="B12" s="77">
        <v>43556</v>
      </c>
      <c r="C12" s="77">
        <v>43585</v>
      </c>
      <c r="D12" s="33" t="s">
        <v>618</v>
      </c>
      <c r="E12" s="75">
        <v>11688</v>
      </c>
      <c r="F12" s="31">
        <f>E12*1000/(30*24*3600)</f>
        <v>4.5092592592592595</v>
      </c>
      <c r="G12" s="39" t="s">
        <v>619</v>
      </c>
      <c r="H12" s="82" t="s">
        <v>618</v>
      </c>
      <c r="I12" s="87" t="s">
        <v>618</v>
      </c>
      <c r="J12" s="90" t="s">
        <v>618</v>
      </c>
      <c r="K12" s="32" t="s">
        <v>618</v>
      </c>
      <c r="L12" s="11" t="s">
        <v>622</v>
      </c>
    </row>
    <row r="13" spans="1:12">
      <c r="A13" s="34" t="s">
        <v>584</v>
      </c>
      <c r="B13" s="77">
        <v>43586</v>
      </c>
      <c r="C13" s="77">
        <v>43616</v>
      </c>
      <c r="D13" s="33" t="s">
        <v>618</v>
      </c>
      <c r="E13" s="75">
        <v>12005</v>
      </c>
      <c r="F13" s="31">
        <f t="shared" ref="F13" si="0">E13*1000/(31*24*3600)</f>
        <v>4.4821535244922339</v>
      </c>
      <c r="G13" s="39" t="s">
        <v>619</v>
      </c>
      <c r="H13" s="82" t="s">
        <v>618</v>
      </c>
      <c r="I13" s="87" t="s">
        <v>618</v>
      </c>
      <c r="J13" s="90" t="s">
        <v>618</v>
      </c>
      <c r="K13" s="32" t="s">
        <v>618</v>
      </c>
      <c r="L13" s="11" t="s">
        <v>622</v>
      </c>
    </row>
    <row r="14" spans="1:12">
      <c r="A14" s="34" t="s">
        <v>584</v>
      </c>
      <c r="B14" s="77">
        <v>43617</v>
      </c>
      <c r="C14" s="77">
        <v>43646</v>
      </c>
      <c r="D14" s="33" t="s">
        <v>618</v>
      </c>
      <c r="E14" s="75">
        <v>11997</v>
      </c>
      <c r="F14" s="31">
        <f>E14*1000/(30*24*3600)</f>
        <v>4.6284722222222223</v>
      </c>
      <c r="G14" s="39" t="s">
        <v>619</v>
      </c>
      <c r="H14" s="82" t="s">
        <v>618</v>
      </c>
      <c r="I14" s="87" t="s">
        <v>618</v>
      </c>
      <c r="J14" s="90" t="s">
        <v>618</v>
      </c>
      <c r="K14" s="32" t="s">
        <v>618</v>
      </c>
      <c r="L14" s="11" t="s">
        <v>622</v>
      </c>
    </row>
    <row r="15" spans="1:12">
      <c r="A15" s="34" t="s">
        <v>584</v>
      </c>
      <c r="B15" s="77">
        <v>43647</v>
      </c>
      <c r="C15" s="77">
        <v>43677</v>
      </c>
      <c r="D15" s="33">
        <v>100312.29373999999</v>
      </c>
      <c r="E15" s="36">
        <v>11371</v>
      </c>
      <c r="F15" s="31">
        <f>E15*1000/(31*24*3600)</f>
        <v>4.2454450418160095</v>
      </c>
      <c r="G15" s="39" t="s">
        <v>619</v>
      </c>
      <c r="H15" s="77">
        <v>43653</v>
      </c>
      <c r="I15" s="93">
        <v>8</v>
      </c>
      <c r="J15" s="89">
        <v>15</v>
      </c>
      <c r="K15" s="32" t="s">
        <v>618</v>
      </c>
      <c r="L15" s="11" t="s">
        <v>622</v>
      </c>
    </row>
    <row r="16" spans="1:12">
      <c r="A16" s="34" t="s">
        <v>584</v>
      </c>
      <c r="B16" s="77">
        <v>43678</v>
      </c>
      <c r="C16" s="77">
        <v>43708</v>
      </c>
      <c r="D16" s="33">
        <v>110546</v>
      </c>
      <c r="E16" s="36">
        <v>10234</v>
      </c>
      <c r="F16" s="31">
        <f>E16*1000/(31*24*3600)</f>
        <v>3.8209378733572281</v>
      </c>
      <c r="G16" s="39" t="s">
        <v>619</v>
      </c>
      <c r="H16" s="77">
        <v>43681</v>
      </c>
      <c r="I16" s="93">
        <v>7.9</v>
      </c>
      <c r="J16" s="89">
        <v>15</v>
      </c>
      <c r="K16" s="32" t="s">
        <v>618</v>
      </c>
      <c r="L16" s="11" t="s">
        <v>622</v>
      </c>
    </row>
    <row r="17" spans="1:12">
      <c r="A17" s="34" t="s">
        <v>584</v>
      </c>
      <c r="B17" s="77">
        <v>43709</v>
      </c>
      <c r="C17" s="77">
        <v>43738</v>
      </c>
      <c r="D17" s="33">
        <v>121257</v>
      </c>
      <c r="E17" s="36">
        <v>10711</v>
      </c>
      <c r="F17" s="31">
        <f>E17*1000/(30*24*3600)</f>
        <v>4.1323302469135799</v>
      </c>
      <c r="G17" s="39" t="s">
        <v>619</v>
      </c>
      <c r="H17" s="77">
        <v>43709</v>
      </c>
      <c r="I17" s="93">
        <v>7</v>
      </c>
      <c r="J17" s="89">
        <v>15</v>
      </c>
      <c r="K17" s="32" t="s">
        <v>618</v>
      </c>
      <c r="L17" s="11" t="s">
        <v>622</v>
      </c>
    </row>
    <row r="18" spans="1:12">
      <c r="A18" s="34" t="s">
        <v>584</v>
      </c>
      <c r="B18" s="77">
        <v>43739</v>
      </c>
      <c r="C18" s="77">
        <v>43769</v>
      </c>
      <c r="D18" s="33">
        <v>133066</v>
      </c>
      <c r="E18" s="33">
        <v>11809</v>
      </c>
      <c r="F18" s="31">
        <f>E18*1000/(31*24*3600)</f>
        <v>4.4089755077658301</v>
      </c>
      <c r="G18" s="39" t="s">
        <v>619</v>
      </c>
      <c r="H18" s="82">
        <v>43751</v>
      </c>
      <c r="I18" s="93">
        <v>9</v>
      </c>
      <c r="J18" s="89">
        <v>16</v>
      </c>
      <c r="K18" s="32" t="s">
        <v>618</v>
      </c>
      <c r="L18" s="11" t="s">
        <v>622</v>
      </c>
    </row>
    <row r="19" spans="1:12">
      <c r="A19" s="34" t="s">
        <v>584</v>
      </c>
      <c r="B19" s="77">
        <v>43770</v>
      </c>
      <c r="C19" s="77">
        <v>43799</v>
      </c>
      <c r="D19" s="33">
        <v>145177</v>
      </c>
      <c r="E19" s="33">
        <v>12111</v>
      </c>
      <c r="F19" s="31">
        <f>E19*1000/(30*24*3600)</f>
        <v>4.6724537037037033</v>
      </c>
      <c r="G19" s="39" t="s">
        <v>619</v>
      </c>
      <c r="H19" s="77">
        <v>43779</v>
      </c>
      <c r="I19" s="93">
        <v>9.9</v>
      </c>
      <c r="J19" s="89">
        <v>18</v>
      </c>
      <c r="K19" s="32" t="s">
        <v>618</v>
      </c>
      <c r="L19" s="11" t="s">
        <v>622</v>
      </c>
    </row>
    <row r="20" spans="1:12">
      <c r="A20" s="34" t="s">
        <v>584</v>
      </c>
      <c r="B20" s="77">
        <v>43800</v>
      </c>
      <c r="C20" s="77">
        <v>43830</v>
      </c>
      <c r="D20" s="33">
        <v>156728</v>
      </c>
      <c r="E20" s="33">
        <v>11551</v>
      </c>
      <c r="F20" s="31">
        <f>E20*1000/(31*24*3600)</f>
        <v>4.3126493428912784</v>
      </c>
      <c r="G20" s="39" t="s">
        <v>619</v>
      </c>
      <c r="H20" s="82">
        <v>43814</v>
      </c>
      <c r="I20" s="87">
        <v>10.62</v>
      </c>
      <c r="J20" s="90">
        <v>18</v>
      </c>
      <c r="K20" s="32" t="s">
        <v>618</v>
      </c>
      <c r="L20" s="11" t="s">
        <v>622</v>
      </c>
    </row>
    <row r="21" spans="1:12">
      <c r="A21" s="11"/>
      <c r="B21" s="78"/>
      <c r="C21" s="78"/>
      <c r="D21" s="48"/>
      <c r="E21" s="2"/>
      <c r="F21" s="2"/>
      <c r="G21" s="2"/>
      <c r="H21" s="82"/>
      <c r="I21" s="87"/>
      <c r="J21" s="90"/>
      <c r="K21" s="32"/>
      <c r="L21" s="11"/>
    </row>
    <row r="22" spans="1:12">
      <c r="A22" s="11"/>
      <c r="B22" s="78"/>
      <c r="C22" s="78"/>
      <c r="D22" s="48"/>
      <c r="E22" s="2"/>
      <c r="F22" s="2"/>
      <c r="G22" s="2"/>
      <c r="H22" s="82"/>
      <c r="I22" s="87"/>
      <c r="J22" s="90"/>
      <c r="K22" s="32"/>
      <c r="L22" s="11"/>
    </row>
    <row r="23" spans="1:12">
      <c r="A23" s="11"/>
      <c r="B23" s="78"/>
      <c r="C23" s="78"/>
      <c r="D23" s="48"/>
      <c r="E23" s="2"/>
      <c r="F23" s="2"/>
      <c r="G23" s="2"/>
      <c r="H23" s="82"/>
      <c r="I23" s="87"/>
      <c r="J23" s="90"/>
      <c r="K23" s="32"/>
      <c r="L23" s="11"/>
    </row>
    <row r="24" spans="1:12">
      <c r="A24" s="11"/>
      <c r="B24" s="78"/>
      <c r="C24" s="78"/>
      <c r="D24" s="48"/>
      <c r="E24" s="2"/>
      <c r="F24" s="2"/>
      <c r="G24" s="2"/>
      <c r="H24" s="82"/>
      <c r="I24" s="87"/>
      <c r="J24" s="90"/>
      <c r="K24" s="32"/>
      <c r="L24" s="11"/>
    </row>
    <row r="25" spans="1:12">
      <c r="A25" s="11"/>
      <c r="B25" s="78"/>
      <c r="C25" s="78"/>
      <c r="D25" s="48"/>
      <c r="E25" s="2"/>
      <c r="F25" s="2"/>
      <c r="G25" s="2"/>
      <c r="H25" s="82"/>
      <c r="I25" s="87"/>
      <c r="J25" s="90"/>
      <c r="K25" s="32"/>
      <c r="L25" s="11"/>
    </row>
    <row r="26" spans="1:12">
      <c r="A26" s="11"/>
      <c r="B26" s="78"/>
      <c r="C26" s="78"/>
      <c r="D26" s="48"/>
      <c r="E26" s="2"/>
      <c r="F26" s="2"/>
      <c r="G26" s="2"/>
      <c r="H26" s="82"/>
      <c r="I26" s="87"/>
      <c r="J26" s="90"/>
      <c r="K26" s="32"/>
      <c r="L26" s="11"/>
    </row>
    <row r="27" spans="1:12">
      <c r="A27" s="11"/>
      <c r="B27" s="78"/>
      <c r="C27" s="78"/>
      <c r="D27" s="48"/>
      <c r="E27" s="2"/>
      <c r="F27" s="2"/>
      <c r="G27" s="2"/>
      <c r="H27" s="82"/>
      <c r="I27" s="87"/>
      <c r="J27" s="90"/>
      <c r="K27" s="32"/>
      <c r="L27" s="11"/>
    </row>
    <row r="28" spans="1:12">
      <c r="A28" s="11"/>
      <c r="B28" s="78"/>
      <c r="C28" s="78"/>
      <c r="D28" s="48"/>
      <c r="E28" s="2"/>
      <c r="F28" s="2"/>
      <c r="G28" s="2"/>
      <c r="H28" s="82"/>
      <c r="I28" s="87"/>
      <c r="J28" s="90"/>
      <c r="K28" s="32"/>
      <c r="L28" s="11"/>
    </row>
    <row r="29" spans="1:12">
      <c r="A29" s="11"/>
      <c r="B29" s="78"/>
      <c r="C29" s="78"/>
      <c r="D29" s="48"/>
      <c r="E29" s="2"/>
      <c r="F29" s="2"/>
      <c r="G29" s="2"/>
      <c r="H29" s="82"/>
      <c r="I29" s="87"/>
      <c r="J29" s="90"/>
      <c r="K29" s="32"/>
      <c r="L29" s="11"/>
    </row>
    <row r="30" spans="1:12">
      <c r="A30" s="11"/>
      <c r="B30" s="78"/>
      <c r="C30" s="78"/>
      <c r="D30" s="48"/>
      <c r="E30" s="2"/>
      <c r="F30" s="2"/>
      <c r="G30" s="2"/>
      <c r="H30" s="82"/>
      <c r="I30" s="87"/>
      <c r="J30" s="90"/>
      <c r="K30" s="32"/>
      <c r="L30" s="11"/>
    </row>
    <row r="31" spans="1:12">
      <c r="A31" s="11"/>
      <c r="B31" s="78"/>
      <c r="C31" s="78"/>
      <c r="D31" s="48"/>
      <c r="E31" s="2"/>
      <c r="F31" s="2"/>
      <c r="G31" s="2"/>
      <c r="H31" s="82"/>
      <c r="I31" s="87"/>
      <c r="J31" s="90"/>
      <c r="K31" s="32"/>
      <c r="L31" s="11"/>
    </row>
    <row r="32" spans="1:12">
      <c r="H32" s="72"/>
      <c r="I32" s="72"/>
      <c r="J32" s="72"/>
      <c r="K32" s="72"/>
    </row>
    <row r="33" spans="8:11">
      <c r="H33" s="72"/>
      <c r="I33" s="72"/>
      <c r="J33" s="72"/>
      <c r="K33" s="72"/>
    </row>
    <row r="34" spans="8:11">
      <c r="H34" s="72"/>
      <c r="I34" s="72"/>
      <c r="J34" s="72"/>
      <c r="K34" s="72"/>
    </row>
    <row r="35" spans="8:11">
      <c r="H35" s="72"/>
      <c r="I35" s="72"/>
      <c r="J35" s="72"/>
      <c r="K35" s="72"/>
    </row>
  </sheetData>
  <mergeCells count="3">
    <mergeCell ref="A2:A5"/>
    <mergeCell ref="B2:L5"/>
    <mergeCell ref="B7:C7"/>
  </mergeCells>
  <pageMargins left="0.7" right="0.7" top="0.75" bottom="0.75" header="0.3" footer="0.3"/>
  <pageSetup orientation="portrait"/>
  <ignoredErrors>
    <ignoredError sqref="F10:F20" formula="1"/>
  </ignoredErrors>
  <extLst>
    <ext xmlns:mx="http://schemas.microsoft.com/office/mac/excel/2008/main" uri="{64002731-A6B0-56B0-2670-7721B7C09600}">
      <mx:PLV Mode="0" OnePage="0" WScale="0"/>
    </ext>
  </extLst>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L35"/>
  <sheetViews>
    <sheetView showGridLines="0" topLeftCell="A8" workbookViewId="0">
      <selection activeCell="J21" sqref="J21"/>
    </sheetView>
  </sheetViews>
  <sheetFormatPr baseColWidth="10" defaultColWidth="23.5" defaultRowHeight="14"/>
  <cols>
    <col min="1" max="1" width="20.83203125" style="8" customWidth="1"/>
    <col min="2" max="3" width="19.5" style="1" customWidth="1"/>
    <col min="4" max="4" width="19.5" style="69" customWidth="1"/>
    <col min="5" max="6" width="19.5" style="1" customWidth="1"/>
    <col min="7" max="7" width="20" style="1" customWidth="1"/>
    <col min="8" max="10" width="19.5" style="8" customWidth="1"/>
    <col min="11" max="11" width="20" style="8" customWidth="1"/>
    <col min="12" max="12" width="67" style="8" customWidth="1"/>
    <col min="13" max="16384" width="23.5" style="8"/>
  </cols>
  <sheetData>
    <row r="1" spans="1:12" ht="24.75" customHeight="1">
      <c r="A1" s="28" t="s">
        <v>363</v>
      </c>
      <c r="B1" s="22" t="s">
        <v>513</v>
      </c>
      <c r="C1" s="23"/>
      <c r="D1" s="67"/>
      <c r="E1" s="23"/>
      <c r="F1" s="23"/>
      <c r="G1" s="23"/>
      <c r="H1" s="23"/>
      <c r="I1" s="23"/>
      <c r="J1" s="23"/>
      <c r="K1" s="23"/>
    </row>
    <row r="2" spans="1:12" ht="30" customHeight="1">
      <c r="A2" s="142" t="s">
        <v>364</v>
      </c>
      <c r="B2" s="143" t="s">
        <v>525</v>
      </c>
      <c r="C2" s="143"/>
      <c r="D2" s="143"/>
      <c r="E2" s="143"/>
      <c r="F2" s="143"/>
      <c r="G2" s="143"/>
      <c r="H2" s="143"/>
      <c r="I2" s="143"/>
      <c r="J2" s="143"/>
      <c r="K2" s="143"/>
      <c r="L2" s="143"/>
    </row>
    <row r="3" spans="1:12">
      <c r="A3" s="142"/>
      <c r="B3" s="143"/>
      <c r="C3" s="143"/>
      <c r="D3" s="143"/>
      <c r="E3" s="143"/>
      <c r="F3" s="143"/>
      <c r="G3" s="143"/>
      <c r="H3" s="143"/>
      <c r="I3" s="143"/>
      <c r="J3" s="143"/>
      <c r="K3" s="143"/>
      <c r="L3" s="143"/>
    </row>
    <row r="4" spans="1:12">
      <c r="A4" s="142"/>
      <c r="B4" s="143"/>
      <c r="C4" s="143"/>
      <c r="D4" s="143"/>
      <c r="E4" s="143"/>
      <c r="F4" s="143"/>
      <c r="G4" s="143"/>
      <c r="H4" s="143"/>
      <c r="I4" s="143"/>
      <c r="J4" s="143"/>
      <c r="K4" s="143"/>
      <c r="L4" s="143"/>
    </row>
    <row r="5" spans="1:12" ht="92.25" customHeight="1">
      <c r="A5" s="142"/>
      <c r="B5" s="143"/>
      <c r="C5" s="143"/>
      <c r="D5" s="143"/>
      <c r="E5" s="143"/>
      <c r="F5" s="143"/>
      <c r="G5" s="143"/>
      <c r="H5" s="143"/>
      <c r="I5" s="143"/>
      <c r="J5" s="143"/>
      <c r="K5" s="143"/>
      <c r="L5" s="143"/>
    </row>
    <row r="6" spans="1:12" s="21" customFormat="1" ht="36" customHeight="1">
      <c r="A6" s="19"/>
      <c r="B6" s="20"/>
      <c r="C6" s="20"/>
      <c r="D6" s="68"/>
      <c r="E6" s="20"/>
      <c r="F6" s="20"/>
      <c r="G6" s="20"/>
      <c r="H6" s="20"/>
      <c r="I6" s="20"/>
      <c r="J6" s="20"/>
      <c r="K6" s="20"/>
      <c r="L6" s="20"/>
    </row>
    <row r="7" spans="1:12" ht="15" customHeight="1">
      <c r="B7" s="144" t="s">
        <v>504</v>
      </c>
      <c r="C7" s="145"/>
    </row>
    <row r="8" spans="1:12" ht="85.5" customHeight="1">
      <c r="A8" s="15" t="s">
        <v>500</v>
      </c>
      <c r="B8" s="15" t="s">
        <v>515</v>
      </c>
      <c r="C8" s="15" t="s">
        <v>517</v>
      </c>
      <c r="D8" s="70" t="s">
        <v>518</v>
      </c>
      <c r="E8" s="16" t="s">
        <v>519</v>
      </c>
      <c r="F8" s="16" t="s">
        <v>516</v>
      </c>
      <c r="G8" s="16" t="s">
        <v>523</v>
      </c>
      <c r="H8" s="18" t="s">
        <v>520</v>
      </c>
      <c r="I8" s="18" t="s">
        <v>655</v>
      </c>
      <c r="J8" s="18" t="s">
        <v>656</v>
      </c>
      <c r="K8" s="18" t="s">
        <v>524</v>
      </c>
      <c r="L8" s="16" t="s">
        <v>0</v>
      </c>
    </row>
    <row r="9" spans="1:12">
      <c r="A9" s="34" t="s">
        <v>586</v>
      </c>
      <c r="B9" s="77">
        <v>43466</v>
      </c>
      <c r="C9" s="77">
        <v>43496</v>
      </c>
      <c r="D9" s="33" t="s">
        <v>618</v>
      </c>
      <c r="E9" s="75">
        <v>9603</v>
      </c>
      <c r="F9" s="31">
        <f>E9*1000/(31*24*3600)</f>
        <v>3.5853494623655915</v>
      </c>
      <c r="G9" s="39" t="s">
        <v>619</v>
      </c>
      <c r="H9" s="82" t="s">
        <v>618</v>
      </c>
      <c r="I9" s="87" t="s">
        <v>618</v>
      </c>
      <c r="J9" s="90" t="s">
        <v>618</v>
      </c>
      <c r="K9" s="32" t="s">
        <v>618</v>
      </c>
      <c r="L9" s="38" t="s">
        <v>622</v>
      </c>
    </row>
    <row r="10" spans="1:12">
      <c r="A10" s="34" t="s">
        <v>586</v>
      </c>
      <c r="B10" s="77">
        <v>43497</v>
      </c>
      <c r="C10" s="77">
        <v>43524</v>
      </c>
      <c r="D10" s="33" t="s">
        <v>618</v>
      </c>
      <c r="E10" s="75">
        <v>8338</v>
      </c>
      <c r="F10" s="31">
        <f>E10*1000/(28*24*3600)</f>
        <v>3.4465939153439153</v>
      </c>
      <c r="G10" s="39" t="s">
        <v>619</v>
      </c>
      <c r="H10" s="82" t="s">
        <v>618</v>
      </c>
      <c r="I10" s="87" t="s">
        <v>618</v>
      </c>
      <c r="J10" s="90" t="s">
        <v>618</v>
      </c>
      <c r="K10" s="32" t="s">
        <v>618</v>
      </c>
      <c r="L10" s="38" t="s">
        <v>622</v>
      </c>
    </row>
    <row r="11" spans="1:12">
      <c r="A11" s="34" t="s">
        <v>586</v>
      </c>
      <c r="B11" s="77">
        <v>43525</v>
      </c>
      <c r="C11" s="77">
        <v>43555</v>
      </c>
      <c r="D11" s="33" t="s">
        <v>618</v>
      </c>
      <c r="E11" s="75">
        <v>8767</v>
      </c>
      <c r="F11" s="31">
        <f>E11*1000/(31*24*3600)</f>
        <v>3.2732228195937871</v>
      </c>
      <c r="G11" s="39" t="s">
        <v>619</v>
      </c>
      <c r="H11" s="82" t="s">
        <v>618</v>
      </c>
      <c r="I11" s="87" t="s">
        <v>618</v>
      </c>
      <c r="J11" s="90" t="s">
        <v>618</v>
      </c>
      <c r="K11" s="32" t="s">
        <v>618</v>
      </c>
      <c r="L11" s="38" t="s">
        <v>622</v>
      </c>
    </row>
    <row r="12" spans="1:12">
      <c r="A12" s="34" t="s">
        <v>586</v>
      </c>
      <c r="B12" s="77">
        <v>43556</v>
      </c>
      <c r="C12" s="77">
        <v>43585</v>
      </c>
      <c r="D12" s="33" t="s">
        <v>618</v>
      </c>
      <c r="E12" s="75">
        <v>4824</v>
      </c>
      <c r="F12" s="31">
        <f>E12*1000/(30*24*3600)</f>
        <v>1.8611111111111112</v>
      </c>
      <c r="G12" s="39" t="s">
        <v>619</v>
      </c>
      <c r="H12" s="82" t="s">
        <v>618</v>
      </c>
      <c r="I12" s="87" t="s">
        <v>618</v>
      </c>
      <c r="J12" s="90" t="s">
        <v>618</v>
      </c>
      <c r="K12" s="32" t="s">
        <v>618</v>
      </c>
      <c r="L12" s="38" t="s">
        <v>622</v>
      </c>
    </row>
    <row r="13" spans="1:12">
      <c r="A13" s="34" t="s">
        <v>586</v>
      </c>
      <c r="B13" s="77">
        <v>43586</v>
      </c>
      <c r="C13" s="77">
        <v>43616</v>
      </c>
      <c r="D13" s="33" t="s">
        <v>618</v>
      </c>
      <c r="E13" s="75">
        <v>7926</v>
      </c>
      <c r="F13" s="31">
        <f t="shared" ref="F13" si="0">E13*1000/(31*24*3600)</f>
        <v>2.9592293906810037</v>
      </c>
      <c r="G13" s="39" t="s">
        <v>619</v>
      </c>
      <c r="H13" s="82" t="s">
        <v>618</v>
      </c>
      <c r="I13" s="87" t="s">
        <v>618</v>
      </c>
      <c r="J13" s="90" t="s">
        <v>618</v>
      </c>
      <c r="K13" s="32" t="s">
        <v>618</v>
      </c>
      <c r="L13" s="38" t="s">
        <v>622</v>
      </c>
    </row>
    <row r="14" spans="1:12">
      <c r="A14" s="34" t="s">
        <v>586</v>
      </c>
      <c r="B14" s="77">
        <v>43617</v>
      </c>
      <c r="C14" s="77">
        <v>43646</v>
      </c>
      <c r="D14" s="33" t="s">
        <v>618</v>
      </c>
      <c r="E14" s="75">
        <v>9732</v>
      </c>
      <c r="F14" s="31">
        <f>E14*1000/(30*24*3600)</f>
        <v>3.7546296296296298</v>
      </c>
      <c r="G14" s="39" t="s">
        <v>619</v>
      </c>
      <c r="H14" s="82" t="s">
        <v>618</v>
      </c>
      <c r="I14" s="87" t="s">
        <v>618</v>
      </c>
      <c r="J14" s="90" t="s">
        <v>618</v>
      </c>
      <c r="K14" s="32" t="s">
        <v>618</v>
      </c>
      <c r="L14" s="38" t="s">
        <v>622</v>
      </c>
    </row>
    <row r="15" spans="1:12">
      <c r="A15" s="34" t="s">
        <v>586</v>
      </c>
      <c r="B15" s="77">
        <v>43647</v>
      </c>
      <c r="C15" s="77">
        <v>43677</v>
      </c>
      <c r="D15" s="33">
        <v>25011.610492999996</v>
      </c>
      <c r="E15" s="36">
        <v>5108</v>
      </c>
      <c r="F15" s="31">
        <f>E15*1000/(31*24*3600)</f>
        <v>1.9071087216248506</v>
      </c>
      <c r="G15" s="39" t="s">
        <v>619</v>
      </c>
      <c r="H15" s="77">
        <v>43653</v>
      </c>
      <c r="I15" s="93">
        <v>10.1</v>
      </c>
      <c r="J15" s="89">
        <v>15</v>
      </c>
      <c r="K15" s="32" t="s">
        <v>618</v>
      </c>
      <c r="L15" s="11" t="s">
        <v>622</v>
      </c>
    </row>
    <row r="16" spans="1:12">
      <c r="A16" s="34" t="s">
        <v>586</v>
      </c>
      <c r="B16" s="77">
        <v>43678</v>
      </c>
      <c r="C16" s="77">
        <v>43708</v>
      </c>
      <c r="D16" s="33">
        <v>25011.610492999996</v>
      </c>
      <c r="E16" s="36" t="s">
        <v>618</v>
      </c>
      <c r="F16" s="31" t="s">
        <v>618</v>
      </c>
      <c r="G16" s="39" t="s">
        <v>619</v>
      </c>
      <c r="H16" s="77">
        <v>43702</v>
      </c>
      <c r="I16" s="93">
        <v>5.26</v>
      </c>
      <c r="J16" s="90" t="s">
        <v>618</v>
      </c>
      <c r="K16" s="32" t="s">
        <v>618</v>
      </c>
      <c r="L16" s="11" t="s">
        <v>622</v>
      </c>
    </row>
    <row r="17" spans="1:12">
      <c r="A17" s="34" t="s">
        <v>586</v>
      </c>
      <c r="B17" s="77">
        <v>43709</v>
      </c>
      <c r="C17" s="77">
        <v>43738</v>
      </c>
      <c r="D17" s="33">
        <v>33053.796539999996</v>
      </c>
      <c r="E17" s="36">
        <v>8042</v>
      </c>
      <c r="F17" s="31">
        <f>E17*1000/(30*24*3600)</f>
        <v>3.1026234567901234</v>
      </c>
      <c r="G17" s="39" t="s">
        <v>619</v>
      </c>
      <c r="H17" s="77">
        <v>43723</v>
      </c>
      <c r="I17" s="93">
        <v>8</v>
      </c>
      <c r="J17" s="89">
        <v>10</v>
      </c>
      <c r="K17" s="32" t="s">
        <v>618</v>
      </c>
      <c r="L17" s="11" t="s">
        <v>622</v>
      </c>
    </row>
    <row r="18" spans="1:12">
      <c r="A18" s="34" t="s">
        <v>586</v>
      </c>
      <c r="B18" s="77">
        <v>43739</v>
      </c>
      <c r="C18" s="77">
        <v>43769</v>
      </c>
      <c r="D18" s="33">
        <v>43064</v>
      </c>
      <c r="E18" s="33">
        <v>10010</v>
      </c>
      <c r="F18" s="31">
        <f>E18*1000/(31*24*3600)</f>
        <v>3.7373058542413382</v>
      </c>
      <c r="G18" s="39" t="s">
        <v>619</v>
      </c>
      <c r="H18" s="82">
        <v>43751</v>
      </c>
      <c r="I18" s="93">
        <v>9.8000000000000007</v>
      </c>
      <c r="J18" s="89">
        <v>13</v>
      </c>
      <c r="K18" s="32" t="s">
        <v>618</v>
      </c>
      <c r="L18" s="11" t="s">
        <v>622</v>
      </c>
    </row>
    <row r="19" spans="1:12">
      <c r="A19" s="34" t="s">
        <v>586</v>
      </c>
      <c r="B19" s="77">
        <v>43770</v>
      </c>
      <c r="C19" s="77">
        <v>43799</v>
      </c>
      <c r="D19" s="33">
        <v>52572</v>
      </c>
      <c r="E19" s="33">
        <v>9508</v>
      </c>
      <c r="F19" s="31">
        <f>E19*1000/(30*24*3600)</f>
        <v>3.6682098765432101</v>
      </c>
      <c r="G19" s="39" t="s">
        <v>619</v>
      </c>
      <c r="H19" s="77">
        <v>43779</v>
      </c>
      <c r="I19" s="93">
        <v>11</v>
      </c>
      <c r="J19" s="89">
        <v>13</v>
      </c>
      <c r="K19" s="32" t="s">
        <v>618</v>
      </c>
      <c r="L19" s="11" t="s">
        <v>622</v>
      </c>
    </row>
    <row r="20" spans="1:12">
      <c r="A20" s="34" t="s">
        <v>586</v>
      </c>
      <c r="B20" s="77">
        <v>43800</v>
      </c>
      <c r="C20" s="77">
        <v>43830</v>
      </c>
      <c r="D20" s="33">
        <v>60312</v>
      </c>
      <c r="E20" s="33">
        <v>7909</v>
      </c>
      <c r="F20" s="31">
        <f>E20*1000/(31*24*3600)</f>
        <v>2.9528823178016728</v>
      </c>
      <c r="G20" s="39" t="s">
        <v>619</v>
      </c>
      <c r="H20" s="82">
        <v>43814</v>
      </c>
      <c r="I20" s="87">
        <v>12.97</v>
      </c>
      <c r="J20" s="90">
        <v>11</v>
      </c>
      <c r="K20" s="32" t="s">
        <v>618</v>
      </c>
      <c r="L20" s="11" t="s">
        <v>622</v>
      </c>
    </row>
    <row r="21" spans="1:12">
      <c r="A21" s="11"/>
      <c r="B21" s="78"/>
      <c r="C21" s="78"/>
      <c r="D21" s="48"/>
      <c r="E21" s="2"/>
      <c r="F21" s="2"/>
      <c r="G21" s="2"/>
      <c r="H21" s="82"/>
      <c r="I21" s="87"/>
      <c r="J21" s="90"/>
      <c r="K21" s="32"/>
      <c r="L21" s="11"/>
    </row>
    <row r="22" spans="1:12">
      <c r="A22" s="11"/>
      <c r="B22" s="78"/>
      <c r="C22" s="78"/>
      <c r="D22" s="48"/>
      <c r="E22" s="2"/>
      <c r="F22" s="2"/>
      <c r="G22" s="2"/>
      <c r="H22" s="82"/>
      <c r="I22" s="87"/>
      <c r="J22" s="90"/>
      <c r="K22" s="32"/>
      <c r="L22" s="11"/>
    </row>
    <row r="23" spans="1:12">
      <c r="A23" s="11"/>
      <c r="B23" s="78"/>
      <c r="C23" s="78"/>
      <c r="D23" s="48"/>
      <c r="E23" s="2"/>
      <c r="F23" s="2"/>
      <c r="G23" s="2"/>
      <c r="H23" s="82"/>
      <c r="I23" s="87"/>
      <c r="J23" s="90"/>
      <c r="K23" s="32"/>
      <c r="L23" s="11"/>
    </row>
    <row r="24" spans="1:12">
      <c r="A24" s="11"/>
      <c r="B24" s="78"/>
      <c r="C24" s="78"/>
      <c r="D24" s="48"/>
      <c r="E24" s="2"/>
      <c r="F24" s="2"/>
      <c r="G24" s="2"/>
      <c r="H24" s="82"/>
      <c r="I24" s="87"/>
      <c r="J24" s="90"/>
      <c r="K24" s="32"/>
      <c r="L24" s="11"/>
    </row>
    <row r="25" spans="1:12">
      <c r="A25" s="11"/>
      <c r="B25" s="78"/>
      <c r="C25" s="78"/>
      <c r="D25" s="48"/>
      <c r="E25" s="2"/>
      <c r="F25" s="2"/>
      <c r="G25" s="2"/>
      <c r="H25" s="82"/>
      <c r="I25" s="87"/>
      <c r="J25" s="90"/>
      <c r="K25" s="32"/>
      <c r="L25" s="11"/>
    </row>
    <row r="26" spans="1:12">
      <c r="A26" s="11"/>
      <c r="B26" s="78"/>
      <c r="C26" s="78"/>
      <c r="D26" s="48"/>
      <c r="E26" s="2"/>
      <c r="F26" s="2"/>
      <c r="G26" s="2"/>
      <c r="H26" s="82"/>
      <c r="I26" s="87"/>
      <c r="J26" s="90"/>
      <c r="K26" s="32"/>
      <c r="L26" s="11"/>
    </row>
    <row r="27" spans="1:12">
      <c r="A27" s="11"/>
      <c r="B27" s="78"/>
      <c r="C27" s="78"/>
      <c r="D27" s="48"/>
      <c r="E27" s="2"/>
      <c r="F27" s="2"/>
      <c r="G27" s="2"/>
      <c r="H27" s="82"/>
      <c r="I27" s="87"/>
      <c r="J27" s="90"/>
      <c r="K27" s="32"/>
      <c r="L27" s="11"/>
    </row>
    <row r="28" spans="1:12">
      <c r="A28" s="11"/>
      <c r="B28" s="78"/>
      <c r="C28" s="78"/>
      <c r="D28" s="48"/>
      <c r="E28" s="2"/>
      <c r="F28" s="2"/>
      <c r="G28" s="2"/>
      <c r="H28" s="82"/>
      <c r="I28" s="87"/>
      <c r="J28" s="90"/>
      <c r="K28" s="32"/>
      <c r="L28" s="11"/>
    </row>
    <row r="29" spans="1:12">
      <c r="A29" s="11"/>
      <c r="B29" s="78"/>
      <c r="C29" s="78"/>
      <c r="D29" s="48"/>
      <c r="E29" s="2"/>
      <c r="F29" s="2"/>
      <c r="G29" s="2"/>
      <c r="H29" s="82"/>
      <c r="I29" s="87"/>
      <c r="J29" s="90"/>
      <c r="K29" s="32"/>
      <c r="L29" s="11"/>
    </row>
    <row r="30" spans="1:12">
      <c r="A30" s="11"/>
      <c r="B30" s="78"/>
      <c r="C30" s="78"/>
      <c r="D30" s="48"/>
      <c r="E30" s="2"/>
      <c r="F30" s="2"/>
      <c r="G30" s="2"/>
      <c r="H30" s="82"/>
      <c r="I30" s="87"/>
      <c r="J30" s="90"/>
      <c r="K30" s="32"/>
      <c r="L30" s="11"/>
    </row>
    <row r="31" spans="1:12">
      <c r="A31" s="11"/>
      <c r="B31" s="78"/>
      <c r="C31" s="78"/>
      <c r="D31" s="48"/>
      <c r="E31" s="2"/>
      <c r="F31" s="2"/>
      <c r="G31" s="2"/>
      <c r="H31" s="82"/>
      <c r="I31" s="87"/>
      <c r="J31" s="90"/>
      <c r="K31" s="32"/>
      <c r="L31" s="11"/>
    </row>
    <row r="32" spans="1:12">
      <c r="H32" s="72"/>
      <c r="I32" s="72"/>
      <c r="J32" s="72"/>
      <c r="K32" s="72"/>
    </row>
    <row r="33" spans="8:11">
      <c r="H33" s="72"/>
      <c r="I33" s="72"/>
      <c r="J33" s="72"/>
      <c r="K33" s="72"/>
    </row>
    <row r="34" spans="8:11">
      <c r="H34" s="72"/>
      <c r="I34" s="72"/>
      <c r="J34" s="72"/>
      <c r="K34" s="72"/>
    </row>
    <row r="35" spans="8:11">
      <c r="H35" s="72"/>
      <c r="I35" s="72"/>
      <c r="J35" s="72"/>
      <c r="K35" s="72"/>
    </row>
  </sheetData>
  <mergeCells count="3">
    <mergeCell ref="A2:A5"/>
    <mergeCell ref="B2:L5"/>
    <mergeCell ref="B7:C7"/>
  </mergeCells>
  <pageMargins left="0.7" right="0.7" top="0.75" bottom="0.75" header="0.3" footer="0.3"/>
  <pageSetup orientation="portrait"/>
  <ignoredErrors>
    <ignoredError sqref="F10:F20" formula="1"/>
  </ignoredErrors>
  <extLst>
    <ext xmlns:mx="http://schemas.microsoft.com/office/mac/excel/2008/main" uri="{64002731-A6B0-56B0-2670-7721B7C09600}">
      <mx:PLV Mode="0" OnePage="0" WScale="0"/>
    </ext>
  </extLst>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1:L35"/>
  <sheetViews>
    <sheetView showGridLines="0" topLeftCell="A8" workbookViewId="0">
      <selection activeCell="J21" sqref="J21"/>
    </sheetView>
  </sheetViews>
  <sheetFormatPr baseColWidth="10" defaultColWidth="23.5" defaultRowHeight="14"/>
  <cols>
    <col min="1" max="1" width="20.83203125" style="8" customWidth="1"/>
    <col min="2" max="3" width="19.5" style="1" customWidth="1"/>
    <col min="4" max="4" width="19.5" style="69" customWidth="1"/>
    <col min="5" max="6" width="19.5" style="1" customWidth="1"/>
    <col min="7" max="7" width="20" style="1" customWidth="1"/>
    <col min="8" max="10" width="19.5" style="8" customWidth="1"/>
    <col min="11" max="11" width="20" style="8" customWidth="1"/>
    <col min="12" max="12" width="68.5" style="8" customWidth="1"/>
    <col min="13" max="16384" width="23.5" style="8"/>
  </cols>
  <sheetData>
    <row r="1" spans="1:12" ht="24.75" customHeight="1">
      <c r="A1" s="28" t="s">
        <v>363</v>
      </c>
      <c r="B1" s="22" t="s">
        <v>513</v>
      </c>
      <c r="C1" s="23"/>
      <c r="D1" s="67"/>
      <c r="E1" s="23"/>
      <c r="F1" s="23"/>
      <c r="G1" s="23"/>
      <c r="H1" s="23"/>
      <c r="I1" s="23"/>
      <c r="J1" s="23"/>
      <c r="K1" s="23"/>
    </row>
    <row r="2" spans="1:12" ht="30" customHeight="1">
      <c r="A2" s="142" t="s">
        <v>364</v>
      </c>
      <c r="B2" s="143" t="s">
        <v>525</v>
      </c>
      <c r="C2" s="143"/>
      <c r="D2" s="143"/>
      <c r="E2" s="143"/>
      <c r="F2" s="143"/>
      <c r="G2" s="143"/>
      <c r="H2" s="143"/>
      <c r="I2" s="143"/>
      <c r="J2" s="143"/>
      <c r="K2" s="143"/>
      <c r="L2" s="143"/>
    </row>
    <row r="3" spans="1:12">
      <c r="A3" s="142"/>
      <c r="B3" s="143"/>
      <c r="C3" s="143"/>
      <c r="D3" s="143"/>
      <c r="E3" s="143"/>
      <c r="F3" s="143"/>
      <c r="G3" s="143"/>
      <c r="H3" s="143"/>
      <c r="I3" s="143"/>
      <c r="J3" s="143"/>
      <c r="K3" s="143"/>
      <c r="L3" s="143"/>
    </row>
    <row r="4" spans="1:12">
      <c r="A4" s="142"/>
      <c r="B4" s="143"/>
      <c r="C4" s="143"/>
      <c r="D4" s="143"/>
      <c r="E4" s="143"/>
      <c r="F4" s="143"/>
      <c r="G4" s="143"/>
      <c r="H4" s="143"/>
      <c r="I4" s="143"/>
      <c r="J4" s="143"/>
      <c r="K4" s="143"/>
      <c r="L4" s="143"/>
    </row>
    <row r="5" spans="1:12" ht="92.25" customHeight="1">
      <c r="A5" s="142"/>
      <c r="B5" s="143"/>
      <c r="C5" s="143"/>
      <c r="D5" s="143"/>
      <c r="E5" s="143"/>
      <c r="F5" s="143"/>
      <c r="G5" s="143"/>
      <c r="H5" s="143"/>
      <c r="I5" s="143"/>
      <c r="J5" s="143"/>
      <c r="K5" s="143"/>
      <c r="L5" s="143"/>
    </row>
    <row r="6" spans="1:12" s="21" customFormat="1" ht="36" customHeight="1">
      <c r="A6" s="19"/>
      <c r="B6" s="20"/>
      <c r="C6" s="20"/>
      <c r="D6" s="68"/>
      <c r="E6" s="20"/>
      <c r="F6" s="20"/>
      <c r="G6" s="20"/>
      <c r="H6" s="20"/>
      <c r="I6" s="20"/>
      <c r="J6" s="20"/>
      <c r="K6" s="20"/>
      <c r="L6" s="20"/>
    </row>
    <row r="7" spans="1:12" ht="15" customHeight="1">
      <c r="B7" s="144" t="s">
        <v>504</v>
      </c>
      <c r="C7" s="145"/>
    </row>
    <row r="8" spans="1:12" ht="85.5" customHeight="1">
      <c r="A8" s="15" t="s">
        <v>500</v>
      </c>
      <c r="B8" s="15" t="s">
        <v>515</v>
      </c>
      <c r="C8" s="15" t="s">
        <v>517</v>
      </c>
      <c r="D8" s="70" t="s">
        <v>518</v>
      </c>
      <c r="E8" s="16" t="s">
        <v>519</v>
      </c>
      <c r="F8" s="16" t="s">
        <v>516</v>
      </c>
      <c r="G8" s="16" t="s">
        <v>523</v>
      </c>
      <c r="H8" s="18" t="s">
        <v>520</v>
      </c>
      <c r="I8" s="18" t="s">
        <v>655</v>
      </c>
      <c r="J8" s="18" t="s">
        <v>656</v>
      </c>
      <c r="K8" s="18" t="s">
        <v>524</v>
      </c>
      <c r="L8" s="16" t="s">
        <v>0</v>
      </c>
    </row>
    <row r="9" spans="1:12">
      <c r="A9" s="34" t="s">
        <v>587</v>
      </c>
      <c r="B9" s="77">
        <v>43466</v>
      </c>
      <c r="C9" s="77">
        <v>43496</v>
      </c>
      <c r="D9" s="33" t="s">
        <v>618</v>
      </c>
      <c r="E9" s="75">
        <v>4961</v>
      </c>
      <c r="F9" s="31">
        <f>E9*1000/(31*24*3600)</f>
        <v>1.8522252090800477</v>
      </c>
      <c r="G9" s="39" t="s">
        <v>619</v>
      </c>
      <c r="H9" s="82" t="s">
        <v>618</v>
      </c>
      <c r="I9" s="87" t="s">
        <v>618</v>
      </c>
      <c r="J9" s="90" t="s">
        <v>618</v>
      </c>
      <c r="K9" s="32" t="s">
        <v>618</v>
      </c>
      <c r="L9" s="11" t="s">
        <v>622</v>
      </c>
    </row>
    <row r="10" spans="1:12">
      <c r="A10" s="34" t="s">
        <v>587</v>
      </c>
      <c r="B10" s="77">
        <v>43497</v>
      </c>
      <c r="C10" s="77">
        <v>43524</v>
      </c>
      <c r="D10" s="33" t="s">
        <v>618</v>
      </c>
      <c r="E10" s="75">
        <v>4861</v>
      </c>
      <c r="F10" s="31">
        <f>E10*1000/(28*24*3600)</f>
        <v>2.0093419312169312</v>
      </c>
      <c r="G10" s="39" t="s">
        <v>619</v>
      </c>
      <c r="H10" s="82" t="s">
        <v>618</v>
      </c>
      <c r="I10" s="87" t="s">
        <v>618</v>
      </c>
      <c r="J10" s="90" t="s">
        <v>618</v>
      </c>
      <c r="K10" s="32" t="s">
        <v>618</v>
      </c>
      <c r="L10" s="11" t="s">
        <v>622</v>
      </c>
    </row>
    <row r="11" spans="1:12">
      <c r="A11" s="34" t="s">
        <v>587</v>
      </c>
      <c r="B11" s="77">
        <v>43525</v>
      </c>
      <c r="C11" s="77">
        <v>43555</v>
      </c>
      <c r="D11" s="33" t="s">
        <v>618</v>
      </c>
      <c r="E11" s="75">
        <v>6245</v>
      </c>
      <c r="F11" s="31">
        <f>E11*1000/(31*24*3600)</f>
        <v>2.3316158900836319</v>
      </c>
      <c r="G11" s="39" t="s">
        <v>619</v>
      </c>
      <c r="H11" s="82" t="s">
        <v>618</v>
      </c>
      <c r="I11" s="87" t="s">
        <v>618</v>
      </c>
      <c r="J11" s="90" t="s">
        <v>618</v>
      </c>
      <c r="K11" s="32" t="s">
        <v>618</v>
      </c>
      <c r="L11" s="11" t="s">
        <v>622</v>
      </c>
    </row>
    <row r="12" spans="1:12">
      <c r="A12" s="34" t="s">
        <v>587</v>
      </c>
      <c r="B12" s="77">
        <v>43556</v>
      </c>
      <c r="C12" s="77">
        <v>43585</v>
      </c>
      <c r="D12" s="33" t="s">
        <v>618</v>
      </c>
      <c r="E12" s="75">
        <v>5519</v>
      </c>
      <c r="F12" s="31">
        <f>E12*1000/(30*24*3600)</f>
        <v>2.1292438271604937</v>
      </c>
      <c r="G12" s="39" t="s">
        <v>619</v>
      </c>
      <c r="H12" s="82" t="s">
        <v>618</v>
      </c>
      <c r="I12" s="87" t="s">
        <v>618</v>
      </c>
      <c r="J12" s="90" t="s">
        <v>618</v>
      </c>
      <c r="K12" s="32" t="s">
        <v>618</v>
      </c>
      <c r="L12" s="11" t="s">
        <v>622</v>
      </c>
    </row>
    <row r="13" spans="1:12">
      <c r="A13" s="34" t="s">
        <v>587</v>
      </c>
      <c r="B13" s="77">
        <v>43586</v>
      </c>
      <c r="C13" s="77">
        <v>43616</v>
      </c>
      <c r="D13" s="33" t="s">
        <v>618</v>
      </c>
      <c r="E13" s="75">
        <v>6935</v>
      </c>
      <c r="F13" s="31">
        <f t="shared" ref="F13" si="0">E13*1000/(31*24*3600)</f>
        <v>2.5892323775388291</v>
      </c>
      <c r="G13" s="39" t="s">
        <v>619</v>
      </c>
      <c r="H13" s="82" t="s">
        <v>618</v>
      </c>
      <c r="I13" s="87" t="s">
        <v>618</v>
      </c>
      <c r="J13" s="90" t="s">
        <v>618</v>
      </c>
      <c r="K13" s="32" t="s">
        <v>618</v>
      </c>
      <c r="L13" s="11" t="s">
        <v>622</v>
      </c>
    </row>
    <row r="14" spans="1:12">
      <c r="A14" s="34" t="s">
        <v>587</v>
      </c>
      <c r="B14" s="77">
        <v>43617</v>
      </c>
      <c r="C14" s="77">
        <v>43646</v>
      </c>
      <c r="D14" s="33" t="s">
        <v>618</v>
      </c>
      <c r="E14" s="75">
        <v>6104</v>
      </c>
      <c r="F14" s="31">
        <f>E14*1000/(30*24*3600)</f>
        <v>2.3549382716049383</v>
      </c>
      <c r="G14" s="39" t="s">
        <v>619</v>
      </c>
      <c r="H14" s="82" t="s">
        <v>618</v>
      </c>
      <c r="I14" s="87" t="s">
        <v>618</v>
      </c>
      <c r="J14" s="90" t="s">
        <v>618</v>
      </c>
      <c r="K14" s="32" t="s">
        <v>618</v>
      </c>
      <c r="L14" s="11" t="s">
        <v>622</v>
      </c>
    </row>
    <row r="15" spans="1:12">
      <c r="A15" s="34" t="s">
        <v>587</v>
      </c>
      <c r="B15" s="77">
        <v>43647</v>
      </c>
      <c r="C15" s="77">
        <v>43677</v>
      </c>
      <c r="D15" s="33">
        <v>55935.124495848984</v>
      </c>
      <c r="E15" s="36">
        <v>6326</v>
      </c>
      <c r="F15" s="31">
        <f>E15*1000/(31*24*3600)</f>
        <v>2.3618578255675029</v>
      </c>
      <c r="G15" s="39" t="s">
        <v>619</v>
      </c>
      <c r="H15" s="77">
        <v>43653</v>
      </c>
      <c r="I15" s="93">
        <v>4.2</v>
      </c>
      <c r="J15" s="89">
        <v>8</v>
      </c>
      <c r="K15" s="32" t="s">
        <v>618</v>
      </c>
      <c r="L15" s="11" t="s">
        <v>622</v>
      </c>
    </row>
    <row r="16" spans="1:12">
      <c r="A16" s="34" t="s">
        <v>587</v>
      </c>
      <c r="B16" s="77">
        <v>43678</v>
      </c>
      <c r="C16" s="77">
        <v>43708</v>
      </c>
      <c r="D16" s="33">
        <v>61504.124495848984</v>
      </c>
      <c r="E16" s="36">
        <v>5569</v>
      </c>
      <c r="F16" s="31">
        <f>E16*1000/(31*24*3600)</f>
        <v>2.0792264038231778</v>
      </c>
      <c r="G16" s="39" t="s">
        <v>619</v>
      </c>
      <c r="H16" s="77">
        <v>43681</v>
      </c>
      <c r="I16" s="93">
        <v>4</v>
      </c>
      <c r="J16" s="89">
        <v>10</v>
      </c>
      <c r="K16" s="32" t="s">
        <v>618</v>
      </c>
      <c r="L16" s="11" t="s">
        <v>622</v>
      </c>
    </row>
    <row r="17" spans="1:12">
      <c r="A17" s="34" t="s">
        <v>587</v>
      </c>
      <c r="B17" s="77">
        <v>43709</v>
      </c>
      <c r="C17" s="77">
        <v>43738</v>
      </c>
      <c r="D17" s="33">
        <v>67655.629907848983</v>
      </c>
      <c r="E17" s="36">
        <v>6152</v>
      </c>
      <c r="F17" s="31">
        <f>E17*1000/(30*24*3600)</f>
        <v>2.3734567901234569</v>
      </c>
      <c r="G17" s="39" t="s">
        <v>619</v>
      </c>
      <c r="H17" s="77">
        <v>43709</v>
      </c>
      <c r="I17" s="93">
        <v>3.8</v>
      </c>
      <c r="J17" s="89">
        <v>9</v>
      </c>
      <c r="K17" s="32" t="s">
        <v>618</v>
      </c>
      <c r="L17" s="11" t="s">
        <v>622</v>
      </c>
    </row>
    <row r="18" spans="1:12">
      <c r="A18" s="34" t="s">
        <v>587</v>
      </c>
      <c r="B18" s="77">
        <v>43739</v>
      </c>
      <c r="C18" s="77">
        <v>43769</v>
      </c>
      <c r="D18" s="33">
        <v>79708.158507848988</v>
      </c>
      <c r="E18" s="33">
        <v>12053</v>
      </c>
      <c r="F18" s="31">
        <f>E18*1000/(31*24*3600)</f>
        <v>4.5000746714456392</v>
      </c>
      <c r="G18" s="39" t="s">
        <v>619</v>
      </c>
      <c r="H18" s="77">
        <v>43751</v>
      </c>
      <c r="I18" s="93">
        <v>4</v>
      </c>
      <c r="J18" s="89">
        <v>9</v>
      </c>
      <c r="K18" s="32" t="s">
        <v>618</v>
      </c>
      <c r="L18" s="11" t="s">
        <v>622</v>
      </c>
    </row>
    <row r="19" spans="1:12">
      <c r="A19" s="34" t="s">
        <v>587</v>
      </c>
      <c r="B19" s="77">
        <v>43770</v>
      </c>
      <c r="C19" s="77">
        <v>43799</v>
      </c>
      <c r="D19" s="33">
        <v>97964.115537848993</v>
      </c>
      <c r="E19" s="33">
        <v>18256</v>
      </c>
      <c r="F19" s="31">
        <f>E19*1000/(30*24*3600)</f>
        <v>7.0432098765432096</v>
      </c>
      <c r="G19" s="39" t="s">
        <v>619</v>
      </c>
      <c r="H19" s="77">
        <v>43779</v>
      </c>
      <c r="I19" s="93">
        <v>6</v>
      </c>
      <c r="J19" s="89">
        <v>25</v>
      </c>
      <c r="K19" s="32" t="s">
        <v>618</v>
      </c>
      <c r="L19" s="11" t="s">
        <v>622</v>
      </c>
    </row>
    <row r="20" spans="1:12">
      <c r="A20" s="34" t="s">
        <v>587</v>
      </c>
      <c r="B20" s="77">
        <v>43800</v>
      </c>
      <c r="C20" s="77">
        <v>43830</v>
      </c>
      <c r="D20" s="33">
        <v>112337.11553784899</v>
      </c>
      <c r="E20" s="33">
        <v>14373</v>
      </c>
      <c r="F20" s="31">
        <f>E20*1000/(31*24*3600)</f>
        <v>5.366263440860215</v>
      </c>
      <c r="G20" s="39" t="s">
        <v>619</v>
      </c>
      <c r="H20" s="82">
        <v>43814</v>
      </c>
      <c r="I20" s="87">
        <v>6.56</v>
      </c>
      <c r="J20" s="90">
        <v>24</v>
      </c>
      <c r="K20" s="32" t="s">
        <v>618</v>
      </c>
      <c r="L20" s="11" t="s">
        <v>622</v>
      </c>
    </row>
    <row r="21" spans="1:12">
      <c r="A21" s="11"/>
      <c r="B21" s="78"/>
      <c r="C21" s="78"/>
      <c r="D21" s="48"/>
      <c r="E21" s="2"/>
      <c r="F21" s="2"/>
      <c r="G21" s="2"/>
      <c r="H21" s="82"/>
      <c r="I21" s="87"/>
      <c r="J21" s="90"/>
      <c r="K21" s="32"/>
      <c r="L21" s="11"/>
    </row>
    <row r="22" spans="1:12">
      <c r="A22" s="11"/>
      <c r="B22" s="78"/>
      <c r="C22" s="78"/>
      <c r="D22" s="48"/>
      <c r="E22" s="2"/>
      <c r="F22" s="2"/>
      <c r="G22" s="2"/>
      <c r="H22" s="82"/>
      <c r="I22" s="87"/>
      <c r="J22" s="90"/>
      <c r="K22" s="32"/>
      <c r="L22" s="11"/>
    </row>
    <row r="23" spans="1:12">
      <c r="A23" s="11"/>
      <c r="B23" s="78"/>
      <c r="C23" s="78"/>
      <c r="D23" s="48"/>
      <c r="E23" s="2"/>
      <c r="F23" s="2"/>
      <c r="G23" s="2"/>
      <c r="H23" s="82"/>
      <c r="I23" s="87"/>
      <c r="J23" s="90"/>
      <c r="K23" s="32"/>
      <c r="L23" s="11"/>
    </row>
    <row r="24" spans="1:12">
      <c r="A24" s="11"/>
      <c r="B24" s="78"/>
      <c r="C24" s="78"/>
      <c r="D24" s="48"/>
      <c r="E24" s="2"/>
      <c r="F24" s="2"/>
      <c r="G24" s="2"/>
      <c r="H24" s="82"/>
      <c r="I24" s="87"/>
      <c r="J24" s="90"/>
      <c r="K24" s="32"/>
      <c r="L24" s="11"/>
    </row>
    <row r="25" spans="1:12">
      <c r="A25" s="11"/>
      <c r="B25" s="78"/>
      <c r="C25" s="78"/>
      <c r="D25" s="48"/>
      <c r="E25" s="2"/>
      <c r="F25" s="2"/>
      <c r="G25" s="2"/>
      <c r="H25" s="82"/>
      <c r="I25" s="87"/>
      <c r="J25" s="90"/>
      <c r="K25" s="32"/>
      <c r="L25" s="11"/>
    </row>
    <row r="26" spans="1:12">
      <c r="A26" s="11"/>
      <c r="B26" s="78"/>
      <c r="C26" s="78"/>
      <c r="D26" s="48"/>
      <c r="E26" s="2"/>
      <c r="F26" s="2"/>
      <c r="G26" s="2"/>
      <c r="H26" s="82"/>
      <c r="I26" s="87"/>
      <c r="J26" s="90"/>
      <c r="K26" s="32"/>
      <c r="L26" s="11"/>
    </row>
    <row r="27" spans="1:12">
      <c r="A27" s="11"/>
      <c r="B27" s="78"/>
      <c r="C27" s="78"/>
      <c r="D27" s="48"/>
      <c r="E27" s="2"/>
      <c r="F27" s="2"/>
      <c r="G27" s="2"/>
      <c r="H27" s="82"/>
      <c r="I27" s="87"/>
      <c r="J27" s="90"/>
      <c r="K27" s="32"/>
      <c r="L27" s="11"/>
    </row>
    <row r="28" spans="1:12">
      <c r="A28" s="11"/>
      <c r="B28" s="78"/>
      <c r="C28" s="78"/>
      <c r="D28" s="48"/>
      <c r="E28" s="2"/>
      <c r="F28" s="2"/>
      <c r="G28" s="2"/>
      <c r="H28" s="82"/>
      <c r="I28" s="87"/>
      <c r="J28" s="90"/>
      <c r="K28" s="32"/>
      <c r="L28" s="11"/>
    </row>
    <row r="29" spans="1:12">
      <c r="A29" s="11"/>
      <c r="B29" s="78"/>
      <c r="C29" s="78"/>
      <c r="D29" s="48"/>
      <c r="E29" s="2"/>
      <c r="F29" s="2"/>
      <c r="G29" s="2"/>
      <c r="H29" s="82"/>
      <c r="I29" s="87"/>
      <c r="J29" s="90"/>
      <c r="K29" s="32"/>
      <c r="L29" s="11"/>
    </row>
    <row r="30" spans="1:12">
      <c r="A30" s="11"/>
      <c r="B30" s="78"/>
      <c r="C30" s="78"/>
      <c r="D30" s="48"/>
      <c r="E30" s="2"/>
      <c r="F30" s="2"/>
      <c r="G30" s="2"/>
      <c r="H30" s="82"/>
      <c r="I30" s="87"/>
      <c r="J30" s="90"/>
      <c r="K30" s="32"/>
      <c r="L30" s="11"/>
    </row>
    <row r="31" spans="1:12">
      <c r="A31" s="11"/>
      <c r="B31" s="78"/>
      <c r="C31" s="78"/>
      <c r="D31" s="48"/>
      <c r="E31" s="2"/>
      <c r="F31" s="2"/>
      <c r="G31" s="2"/>
      <c r="H31" s="82"/>
      <c r="I31" s="87"/>
      <c r="J31" s="90"/>
      <c r="K31" s="32"/>
      <c r="L31" s="11"/>
    </row>
    <row r="32" spans="1:12">
      <c r="H32" s="72"/>
      <c r="I32" s="72"/>
      <c r="J32" s="72"/>
      <c r="K32" s="72"/>
    </row>
    <row r="33" spans="8:11">
      <c r="H33" s="72"/>
      <c r="I33" s="72"/>
      <c r="J33" s="72"/>
      <c r="K33" s="72"/>
    </row>
    <row r="34" spans="8:11">
      <c r="H34" s="72"/>
      <c r="I34" s="72"/>
      <c r="J34" s="72"/>
      <c r="K34" s="72"/>
    </row>
    <row r="35" spans="8:11">
      <c r="H35" s="72"/>
      <c r="I35" s="72"/>
      <c r="J35" s="72"/>
      <c r="K35" s="72"/>
    </row>
  </sheetData>
  <mergeCells count="3">
    <mergeCell ref="A2:A5"/>
    <mergeCell ref="B2:L5"/>
    <mergeCell ref="B7:C7"/>
  </mergeCells>
  <pageMargins left="0.7" right="0.7" top="0.75" bottom="0.75" header="0.3" footer="0.3"/>
  <pageSetup orientation="portrait"/>
  <ignoredErrors>
    <ignoredError sqref="F10:F20" formula="1"/>
  </ignoredErrors>
  <extLst>
    <ext xmlns:mx="http://schemas.microsoft.com/office/mac/excel/2008/main" uri="{64002731-A6B0-56B0-2670-7721B7C09600}">
      <mx:PLV Mode="0" OnePage="0" WScale="0"/>
    </ext>
  </extLst>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L35"/>
  <sheetViews>
    <sheetView showGridLines="0" topLeftCell="A6" workbookViewId="0">
      <selection activeCell="J21" sqref="J21"/>
    </sheetView>
  </sheetViews>
  <sheetFormatPr baseColWidth="10" defaultColWidth="23.5" defaultRowHeight="14"/>
  <cols>
    <col min="1" max="1" width="20.83203125" style="8" customWidth="1"/>
    <col min="2" max="3" width="19.5" style="1" customWidth="1"/>
    <col min="4" max="4" width="19.5" style="69" customWidth="1"/>
    <col min="5" max="6" width="19.5" style="1" customWidth="1"/>
    <col min="7" max="7" width="20" style="1" customWidth="1"/>
    <col min="8" max="10" width="19.5" style="8" customWidth="1"/>
    <col min="11" max="11" width="20" style="8" customWidth="1"/>
    <col min="12" max="12" width="67.5" style="8" customWidth="1"/>
    <col min="13" max="16384" width="23.5" style="8"/>
  </cols>
  <sheetData>
    <row r="1" spans="1:12" ht="24.75" customHeight="1">
      <c r="A1" s="28" t="s">
        <v>363</v>
      </c>
      <c r="B1" s="22" t="s">
        <v>513</v>
      </c>
      <c r="C1" s="23"/>
      <c r="D1" s="67"/>
      <c r="E1" s="23"/>
      <c r="F1" s="23"/>
      <c r="G1" s="23"/>
      <c r="H1" s="23"/>
      <c r="I1" s="23"/>
      <c r="J1" s="23"/>
      <c r="K1" s="23"/>
    </row>
    <row r="2" spans="1:12" ht="30" customHeight="1">
      <c r="A2" s="142" t="s">
        <v>364</v>
      </c>
      <c r="B2" s="143" t="s">
        <v>525</v>
      </c>
      <c r="C2" s="143"/>
      <c r="D2" s="143"/>
      <c r="E2" s="143"/>
      <c r="F2" s="143"/>
      <c r="G2" s="143"/>
      <c r="H2" s="143"/>
      <c r="I2" s="143"/>
      <c r="J2" s="143"/>
      <c r="K2" s="143"/>
      <c r="L2" s="143"/>
    </row>
    <row r="3" spans="1:12">
      <c r="A3" s="142"/>
      <c r="B3" s="143"/>
      <c r="C3" s="143"/>
      <c r="D3" s="143"/>
      <c r="E3" s="143"/>
      <c r="F3" s="143"/>
      <c r="G3" s="143"/>
      <c r="H3" s="143"/>
      <c r="I3" s="143"/>
      <c r="J3" s="143"/>
      <c r="K3" s="143"/>
      <c r="L3" s="143"/>
    </row>
    <row r="4" spans="1:12">
      <c r="A4" s="142"/>
      <c r="B4" s="143"/>
      <c r="C4" s="143"/>
      <c r="D4" s="143"/>
      <c r="E4" s="143"/>
      <c r="F4" s="143"/>
      <c r="G4" s="143"/>
      <c r="H4" s="143"/>
      <c r="I4" s="143"/>
      <c r="J4" s="143"/>
      <c r="K4" s="143"/>
      <c r="L4" s="143"/>
    </row>
    <row r="5" spans="1:12" ht="92.25" customHeight="1">
      <c r="A5" s="142"/>
      <c r="B5" s="143"/>
      <c r="C5" s="143"/>
      <c r="D5" s="143"/>
      <c r="E5" s="143"/>
      <c r="F5" s="143"/>
      <c r="G5" s="143"/>
      <c r="H5" s="143"/>
      <c r="I5" s="143"/>
      <c r="J5" s="143"/>
      <c r="K5" s="143"/>
      <c r="L5" s="143"/>
    </row>
    <row r="6" spans="1:12" s="21" customFormat="1" ht="36" customHeight="1">
      <c r="A6" s="19"/>
      <c r="B6" s="20"/>
      <c r="C6" s="20"/>
      <c r="D6" s="68"/>
      <c r="E6" s="20"/>
      <c r="F6" s="20"/>
      <c r="G6" s="20"/>
      <c r="H6" s="20"/>
      <c r="I6" s="20"/>
      <c r="J6" s="20"/>
      <c r="K6" s="20"/>
      <c r="L6" s="20"/>
    </row>
    <row r="7" spans="1:12" ht="15" customHeight="1">
      <c r="B7" s="144" t="s">
        <v>504</v>
      </c>
      <c r="C7" s="145"/>
    </row>
    <row r="8" spans="1:12" ht="85.5" customHeight="1">
      <c r="A8" s="15" t="s">
        <v>500</v>
      </c>
      <c r="B8" s="15" t="s">
        <v>515</v>
      </c>
      <c r="C8" s="15" t="s">
        <v>517</v>
      </c>
      <c r="D8" s="70" t="s">
        <v>518</v>
      </c>
      <c r="E8" s="16" t="s">
        <v>519</v>
      </c>
      <c r="F8" s="16" t="s">
        <v>516</v>
      </c>
      <c r="G8" s="16" t="s">
        <v>523</v>
      </c>
      <c r="H8" s="18" t="s">
        <v>520</v>
      </c>
      <c r="I8" s="18" t="s">
        <v>655</v>
      </c>
      <c r="J8" s="18" t="s">
        <v>656</v>
      </c>
      <c r="K8" s="18" t="s">
        <v>524</v>
      </c>
      <c r="L8" s="16" t="s">
        <v>0</v>
      </c>
    </row>
    <row r="9" spans="1:12">
      <c r="A9" s="34" t="s">
        <v>588</v>
      </c>
      <c r="B9" s="77">
        <v>43466</v>
      </c>
      <c r="C9" s="77">
        <v>43496</v>
      </c>
      <c r="D9" s="33" t="s">
        <v>618</v>
      </c>
      <c r="E9" s="75">
        <v>14246</v>
      </c>
      <c r="F9" s="31">
        <f>E9*1000/(31*24*3600)</f>
        <v>5.3188470728793309</v>
      </c>
      <c r="G9" s="39" t="s">
        <v>619</v>
      </c>
      <c r="H9" s="82" t="s">
        <v>618</v>
      </c>
      <c r="I9" s="87" t="s">
        <v>618</v>
      </c>
      <c r="J9" s="90" t="s">
        <v>618</v>
      </c>
      <c r="K9" s="32" t="s">
        <v>618</v>
      </c>
      <c r="L9" s="11" t="s">
        <v>622</v>
      </c>
    </row>
    <row r="10" spans="1:12">
      <c r="A10" s="34" t="s">
        <v>588</v>
      </c>
      <c r="B10" s="77">
        <v>43497</v>
      </c>
      <c r="C10" s="77">
        <v>43524</v>
      </c>
      <c r="D10" s="33" t="s">
        <v>618</v>
      </c>
      <c r="E10" s="75">
        <v>13387</v>
      </c>
      <c r="F10" s="31">
        <f>E10*1000/(28*24*3600)</f>
        <v>5.5336474867724865</v>
      </c>
      <c r="G10" s="39" t="s">
        <v>619</v>
      </c>
      <c r="H10" s="82" t="s">
        <v>618</v>
      </c>
      <c r="I10" s="87" t="s">
        <v>618</v>
      </c>
      <c r="J10" s="90" t="s">
        <v>618</v>
      </c>
      <c r="K10" s="32" t="s">
        <v>618</v>
      </c>
      <c r="L10" s="11" t="s">
        <v>622</v>
      </c>
    </row>
    <row r="11" spans="1:12">
      <c r="A11" s="34" t="s">
        <v>588</v>
      </c>
      <c r="B11" s="77">
        <v>43525</v>
      </c>
      <c r="C11" s="77">
        <v>43555</v>
      </c>
      <c r="D11" s="33" t="s">
        <v>618</v>
      </c>
      <c r="E11" s="75">
        <v>13581</v>
      </c>
      <c r="F11" s="31">
        <f>E11*1000/(31*24*3600)</f>
        <v>5.070564516129032</v>
      </c>
      <c r="G11" s="39" t="s">
        <v>619</v>
      </c>
      <c r="H11" s="82" t="s">
        <v>618</v>
      </c>
      <c r="I11" s="87" t="s">
        <v>618</v>
      </c>
      <c r="J11" s="90" t="s">
        <v>618</v>
      </c>
      <c r="K11" s="32" t="s">
        <v>618</v>
      </c>
      <c r="L11" s="11" t="s">
        <v>622</v>
      </c>
    </row>
    <row r="12" spans="1:12">
      <c r="A12" s="34" t="s">
        <v>588</v>
      </c>
      <c r="B12" s="77">
        <v>43556</v>
      </c>
      <c r="C12" s="77">
        <v>43585</v>
      </c>
      <c r="D12" s="33" t="s">
        <v>618</v>
      </c>
      <c r="E12" s="75">
        <v>10669</v>
      </c>
      <c r="F12" s="31">
        <f>E12*1000/(30*24*3600)</f>
        <v>4.1161265432098766</v>
      </c>
      <c r="G12" s="39" t="s">
        <v>619</v>
      </c>
      <c r="H12" s="82" t="s">
        <v>618</v>
      </c>
      <c r="I12" s="87" t="s">
        <v>618</v>
      </c>
      <c r="J12" s="90" t="s">
        <v>618</v>
      </c>
      <c r="K12" s="32" t="s">
        <v>618</v>
      </c>
      <c r="L12" s="11" t="s">
        <v>622</v>
      </c>
    </row>
    <row r="13" spans="1:12">
      <c r="A13" s="34" t="s">
        <v>588</v>
      </c>
      <c r="B13" s="77">
        <v>43586</v>
      </c>
      <c r="C13" s="77">
        <v>43616</v>
      </c>
      <c r="D13" s="33" t="s">
        <v>618</v>
      </c>
      <c r="E13" s="75">
        <v>22915</v>
      </c>
      <c r="F13" s="31">
        <f t="shared" ref="F13" si="0">E13*1000/(31*24*3600)</f>
        <v>8.555480884109917</v>
      </c>
      <c r="G13" s="39" t="s">
        <v>619</v>
      </c>
      <c r="H13" s="82" t="s">
        <v>618</v>
      </c>
      <c r="I13" s="87" t="s">
        <v>618</v>
      </c>
      <c r="J13" s="90" t="s">
        <v>618</v>
      </c>
      <c r="K13" s="32" t="s">
        <v>618</v>
      </c>
      <c r="L13" s="11" t="s">
        <v>622</v>
      </c>
    </row>
    <row r="14" spans="1:12">
      <c r="A14" s="34" t="s">
        <v>588</v>
      </c>
      <c r="B14" s="77">
        <v>43617</v>
      </c>
      <c r="C14" s="77">
        <v>43646</v>
      </c>
      <c r="D14" s="33" t="s">
        <v>618</v>
      </c>
      <c r="E14" s="75">
        <v>21065</v>
      </c>
      <c r="F14" s="31">
        <f>E14*1000/(30*24*3600)</f>
        <v>8.1269290123456788</v>
      </c>
      <c r="G14" s="39" t="s">
        <v>619</v>
      </c>
      <c r="H14" s="82" t="s">
        <v>618</v>
      </c>
      <c r="I14" s="87" t="s">
        <v>618</v>
      </c>
      <c r="J14" s="90" t="s">
        <v>618</v>
      </c>
      <c r="K14" s="32" t="s">
        <v>618</v>
      </c>
      <c r="L14" s="11" t="s">
        <v>622</v>
      </c>
    </row>
    <row r="15" spans="1:12">
      <c r="A15" s="34" t="s">
        <v>588</v>
      </c>
      <c r="B15" s="77">
        <v>43647</v>
      </c>
      <c r="C15" s="77">
        <v>43677</v>
      </c>
      <c r="D15" s="33">
        <v>130989.15927489899</v>
      </c>
      <c r="E15" s="36">
        <v>23146</v>
      </c>
      <c r="F15" s="31">
        <f>E15*1000/(31*24*3600)</f>
        <v>8.6417264038231778</v>
      </c>
      <c r="G15" s="39" t="s">
        <v>619</v>
      </c>
      <c r="H15" s="77">
        <v>43653</v>
      </c>
      <c r="I15" s="93">
        <v>7.6</v>
      </c>
      <c r="J15" s="89">
        <v>31</v>
      </c>
      <c r="K15" s="32" t="s">
        <v>618</v>
      </c>
      <c r="L15" s="11" t="s">
        <v>622</v>
      </c>
    </row>
    <row r="16" spans="1:12">
      <c r="A16" s="34" t="s">
        <v>588</v>
      </c>
      <c r="B16" s="77">
        <v>43678</v>
      </c>
      <c r="C16" s="77">
        <v>43708</v>
      </c>
      <c r="D16" s="33">
        <v>152201.15927489899</v>
      </c>
      <c r="E16" s="36">
        <v>21212</v>
      </c>
      <c r="F16" s="31">
        <f>E16*1000/(31*24*3600)</f>
        <v>7.9196535244922339</v>
      </c>
      <c r="G16" s="39" t="s">
        <v>619</v>
      </c>
      <c r="H16" s="77">
        <v>43681</v>
      </c>
      <c r="I16" s="93">
        <v>6.4</v>
      </c>
      <c r="J16" s="89">
        <v>30</v>
      </c>
      <c r="K16" s="32" t="s">
        <v>618</v>
      </c>
      <c r="L16" s="11" t="s">
        <v>622</v>
      </c>
    </row>
    <row r="17" spans="1:12">
      <c r="A17" s="34" t="s">
        <v>588</v>
      </c>
      <c r="B17" s="77">
        <v>43709</v>
      </c>
      <c r="C17" s="77">
        <v>43738</v>
      </c>
      <c r="D17" s="33">
        <v>174308.799594899</v>
      </c>
      <c r="E17" s="36">
        <v>22108</v>
      </c>
      <c r="F17" s="31">
        <f>E17*1000/(30*24*3600)</f>
        <v>8.5293209876543212</v>
      </c>
      <c r="G17" s="39" t="s">
        <v>619</v>
      </c>
      <c r="H17" s="77">
        <v>43709</v>
      </c>
      <c r="I17" s="93">
        <v>6</v>
      </c>
      <c r="J17" s="89">
        <v>30</v>
      </c>
      <c r="K17" s="32" t="s">
        <v>618</v>
      </c>
      <c r="L17" s="11" t="s">
        <v>622</v>
      </c>
    </row>
    <row r="18" spans="1:12">
      <c r="A18" s="34" t="s">
        <v>588</v>
      </c>
      <c r="B18" s="77">
        <v>43739</v>
      </c>
      <c r="C18" s="77">
        <v>43769</v>
      </c>
      <c r="D18" s="33">
        <v>197930.22152489901</v>
      </c>
      <c r="E18" s="33">
        <v>23621</v>
      </c>
      <c r="F18" s="31">
        <f>E18*1000/(31*24*3600)</f>
        <v>8.8190710872162477</v>
      </c>
      <c r="G18" s="39" t="s">
        <v>619</v>
      </c>
      <c r="H18" s="77">
        <v>43751</v>
      </c>
      <c r="I18" s="93">
        <v>9</v>
      </c>
      <c r="J18" s="89">
        <v>30</v>
      </c>
      <c r="K18" s="32" t="s">
        <v>618</v>
      </c>
      <c r="L18" s="11" t="s">
        <v>622</v>
      </c>
    </row>
    <row r="19" spans="1:12">
      <c r="A19" s="34" t="s">
        <v>588</v>
      </c>
      <c r="B19" s="77">
        <v>43770</v>
      </c>
      <c r="C19" s="77">
        <v>43799</v>
      </c>
      <c r="D19" s="33">
        <v>221294.214574899</v>
      </c>
      <c r="E19" s="33">
        <v>23364</v>
      </c>
      <c r="F19" s="31">
        <f>E19*1000/(30*24*3600)</f>
        <v>9.0138888888888893</v>
      </c>
      <c r="G19" s="39" t="s">
        <v>619</v>
      </c>
      <c r="H19" s="77">
        <v>43779</v>
      </c>
      <c r="I19" s="93">
        <v>8</v>
      </c>
      <c r="J19" s="89">
        <v>32</v>
      </c>
      <c r="K19" s="32" t="s">
        <v>618</v>
      </c>
      <c r="L19" s="11" t="s">
        <v>622</v>
      </c>
    </row>
    <row r="20" spans="1:12">
      <c r="A20" s="34" t="s">
        <v>588</v>
      </c>
      <c r="B20" s="77">
        <v>43800</v>
      </c>
      <c r="C20" s="77">
        <v>43830</v>
      </c>
      <c r="D20" s="33">
        <v>242845.214574899</v>
      </c>
      <c r="E20" s="33">
        <v>21551</v>
      </c>
      <c r="F20" s="31">
        <f>E20*1000/(31*24*3600)</f>
        <v>8.0462216248506575</v>
      </c>
      <c r="G20" s="39" t="s">
        <v>619</v>
      </c>
      <c r="H20" s="82">
        <v>43814</v>
      </c>
      <c r="I20" s="87">
        <v>7.9</v>
      </c>
      <c r="J20" s="90">
        <v>32</v>
      </c>
      <c r="K20" s="32" t="s">
        <v>618</v>
      </c>
      <c r="L20" s="11" t="s">
        <v>622</v>
      </c>
    </row>
    <row r="21" spans="1:12">
      <c r="A21" s="11"/>
      <c r="B21" s="78"/>
      <c r="C21" s="78"/>
      <c r="D21" s="48"/>
      <c r="E21" s="2"/>
      <c r="F21" s="2"/>
      <c r="G21" s="2"/>
      <c r="H21" s="82"/>
      <c r="I21" s="87"/>
      <c r="J21" s="90"/>
      <c r="K21" s="32"/>
      <c r="L21" s="11"/>
    </row>
    <row r="22" spans="1:12">
      <c r="A22" s="11"/>
      <c r="B22" s="78"/>
      <c r="C22" s="78"/>
      <c r="D22" s="48"/>
      <c r="E22" s="2"/>
      <c r="F22" s="2"/>
      <c r="G22" s="2"/>
      <c r="H22" s="82"/>
      <c r="I22" s="87"/>
      <c r="J22" s="90"/>
      <c r="K22" s="32"/>
      <c r="L22" s="11"/>
    </row>
    <row r="23" spans="1:12">
      <c r="A23" s="11"/>
      <c r="B23" s="78"/>
      <c r="C23" s="78"/>
      <c r="D23" s="48"/>
      <c r="E23" s="2"/>
      <c r="F23" s="2"/>
      <c r="G23" s="2"/>
      <c r="H23" s="82"/>
      <c r="I23" s="87"/>
      <c r="J23" s="90"/>
      <c r="K23" s="32"/>
      <c r="L23" s="11"/>
    </row>
    <row r="24" spans="1:12">
      <c r="A24" s="11"/>
      <c r="B24" s="78"/>
      <c r="C24" s="78"/>
      <c r="D24" s="48"/>
      <c r="E24" s="2"/>
      <c r="F24" s="2"/>
      <c r="G24" s="2"/>
      <c r="H24" s="82"/>
      <c r="I24" s="87"/>
      <c r="J24" s="90"/>
      <c r="K24" s="32"/>
      <c r="L24" s="11"/>
    </row>
    <row r="25" spans="1:12">
      <c r="A25" s="11"/>
      <c r="B25" s="78"/>
      <c r="C25" s="78"/>
      <c r="D25" s="48"/>
      <c r="E25" s="2"/>
      <c r="F25" s="2"/>
      <c r="G25" s="2"/>
      <c r="H25" s="82"/>
      <c r="I25" s="87"/>
      <c r="J25" s="90"/>
      <c r="K25" s="32"/>
      <c r="L25" s="11"/>
    </row>
    <row r="26" spans="1:12">
      <c r="A26" s="11"/>
      <c r="B26" s="78"/>
      <c r="C26" s="78"/>
      <c r="D26" s="48"/>
      <c r="E26" s="2"/>
      <c r="F26" s="2"/>
      <c r="G26" s="2"/>
      <c r="H26" s="82"/>
      <c r="I26" s="87"/>
      <c r="J26" s="90"/>
      <c r="K26" s="32"/>
      <c r="L26" s="11"/>
    </row>
    <row r="27" spans="1:12">
      <c r="A27" s="11"/>
      <c r="B27" s="78"/>
      <c r="C27" s="78"/>
      <c r="D27" s="48"/>
      <c r="E27" s="2"/>
      <c r="F27" s="2"/>
      <c r="G27" s="2"/>
      <c r="H27" s="82"/>
      <c r="I27" s="87"/>
      <c r="J27" s="90"/>
      <c r="K27" s="32"/>
      <c r="L27" s="11"/>
    </row>
    <row r="28" spans="1:12">
      <c r="A28" s="11"/>
      <c r="B28" s="78"/>
      <c r="C28" s="78"/>
      <c r="D28" s="48"/>
      <c r="E28" s="2"/>
      <c r="F28" s="2"/>
      <c r="G28" s="2"/>
      <c r="H28" s="82"/>
      <c r="I28" s="87"/>
      <c r="J28" s="90"/>
      <c r="K28" s="32"/>
      <c r="L28" s="11"/>
    </row>
    <row r="29" spans="1:12">
      <c r="A29" s="11"/>
      <c r="B29" s="78"/>
      <c r="C29" s="78"/>
      <c r="D29" s="48"/>
      <c r="E29" s="2"/>
      <c r="F29" s="2"/>
      <c r="G29" s="2"/>
      <c r="H29" s="82"/>
      <c r="I29" s="87"/>
      <c r="J29" s="90"/>
      <c r="K29" s="32"/>
      <c r="L29" s="11"/>
    </row>
    <row r="30" spans="1:12">
      <c r="A30" s="11"/>
      <c r="B30" s="78"/>
      <c r="C30" s="78"/>
      <c r="D30" s="48"/>
      <c r="E30" s="2"/>
      <c r="F30" s="2"/>
      <c r="G30" s="2"/>
      <c r="H30" s="82"/>
      <c r="I30" s="87"/>
      <c r="J30" s="90"/>
      <c r="K30" s="32"/>
      <c r="L30" s="11"/>
    </row>
    <row r="31" spans="1:12">
      <c r="A31" s="11"/>
      <c r="B31" s="78"/>
      <c r="C31" s="78"/>
      <c r="D31" s="48"/>
      <c r="E31" s="2"/>
      <c r="F31" s="2"/>
      <c r="G31" s="2"/>
      <c r="H31" s="82"/>
      <c r="I31" s="87"/>
      <c r="J31" s="90"/>
      <c r="K31" s="32"/>
      <c r="L31" s="11"/>
    </row>
    <row r="32" spans="1:12">
      <c r="H32" s="72"/>
      <c r="I32" s="72"/>
      <c r="J32" s="72"/>
      <c r="K32" s="72"/>
    </row>
    <row r="33" spans="8:11">
      <c r="H33" s="72"/>
      <c r="I33" s="72"/>
      <c r="J33" s="72"/>
      <c r="K33" s="72"/>
    </row>
    <row r="34" spans="8:11">
      <c r="H34" s="72"/>
      <c r="I34" s="72"/>
      <c r="J34" s="72"/>
      <c r="K34" s="72"/>
    </row>
    <row r="35" spans="8:11">
      <c r="H35" s="72"/>
      <c r="I35" s="72"/>
      <c r="J35" s="72"/>
      <c r="K35" s="72"/>
    </row>
  </sheetData>
  <mergeCells count="3">
    <mergeCell ref="A2:A5"/>
    <mergeCell ref="B2:L5"/>
    <mergeCell ref="B7:C7"/>
  </mergeCells>
  <pageMargins left="0.7" right="0.7" top="0.75" bottom="0.75" header="0.3" footer="0.3"/>
  <pageSetup orientation="portrait"/>
  <ignoredErrors>
    <ignoredError sqref="F10:F20" formula="1"/>
  </ignoredErrors>
  <extLst>
    <ext xmlns:mx="http://schemas.microsoft.com/office/mac/excel/2008/main" uri="{64002731-A6B0-56B0-2670-7721B7C09600}">
      <mx:PLV Mode="0" OnePage="0" WScale="0"/>
    </ext>
  </extLst>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L35"/>
  <sheetViews>
    <sheetView showGridLines="0" topLeftCell="A6" workbookViewId="0">
      <selection activeCell="J21" sqref="J21"/>
    </sheetView>
  </sheetViews>
  <sheetFormatPr baseColWidth="10" defaultColWidth="23.5" defaultRowHeight="14"/>
  <cols>
    <col min="1" max="1" width="20.83203125" style="8" customWidth="1"/>
    <col min="2" max="3" width="19.5" style="1" customWidth="1"/>
    <col min="4" max="4" width="19.5" style="69" customWidth="1"/>
    <col min="5" max="6" width="19.5" style="1" customWidth="1"/>
    <col min="7" max="7" width="20" style="1" customWidth="1"/>
    <col min="8" max="10" width="19.5" style="8" customWidth="1"/>
    <col min="11" max="11" width="20" style="8" customWidth="1"/>
    <col min="12" max="12" width="67.5" style="8" customWidth="1"/>
    <col min="13" max="16384" width="23.5" style="8"/>
  </cols>
  <sheetData>
    <row r="1" spans="1:12" ht="24.75" customHeight="1">
      <c r="A1" s="28" t="s">
        <v>363</v>
      </c>
      <c r="B1" s="22" t="s">
        <v>513</v>
      </c>
      <c r="C1" s="23"/>
      <c r="D1" s="67"/>
      <c r="E1" s="23"/>
      <c r="F1" s="23"/>
      <c r="G1" s="23"/>
      <c r="H1" s="23"/>
      <c r="I1" s="23"/>
      <c r="J1" s="23"/>
      <c r="K1" s="23"/>
    </row>
    <row r="2" spans="1:12" ht="30" customHeight="1">
      <c r="A2" s="142" t="s">
        <v>364</v>
      </c>
      <c r="B2" s="143" t="s">
        <v>525</v>
      </c>
      <c r="C2" s="143"/>
      <c r="D2" s="143"/>
      <c r="E2" s="143"/>
      <c r="F2" s="143"/>
      <c r="G2" s="143"/>
      <c r="H2" s="143"/>
      <c r="I2" s="143"/>
      <c r="J2" s="143"/>
      <c r="K2" s="143"/>
      <c r="L2" s="143"/>
    </row>
    <row r="3" spans="1:12">
      <c r="A3" s="142"/>
      <c r="B3" s="143"/>
      <c r="C3" s="143"/>
      <c r="D3" s="143"/>
      <c r="E3" s="143"/>
      <c r="F3" s="143"/>
      <c r="G3" s="143"/>
      <c r="H3" s="143"/>
      <c r="I3" s="143"/>
      <c r="J3" s="143"/>
      <c r="K3" s="143"/>
      <c r="L3" s="143"/>
    </row>
    <row r="4" spans="1:12">
      <c r="A4" s="142"/>
      <c r="B4" s="143"/>
      <c r="C4" s="143"/>
      <c r="D4" s="143"/>
      <c r="E4" s="143"/>
      <c r="F4" s="143"/>
      <c r="G4" s="143"/>
      <c r="H4" s="143"/>
      <c r="I4" s="143"/>
      <c r="J4" s="143"/>
      <c r="K4" s="143"/>
      <c r="L4" s="143"/>
    </row>
    <row r="5" spans="1:12" ht="92.25" customHeight="1">
      <c r="A5" s="142"/>
      <c r="B5" s="143"/>
      <c r="C5" s="143"/>
      <c r="D5" s="143"/>
      <c r="E5" s="143"/>
      <c r="F5" s="143"/>
      <c r="G5" s="143"/>
      <c r="H5" s="143"/>
      <c r="I5" s="143"/>
      <c r="J5" s="143"/>
      <c r="K5" s="143"/>
      <c r="L5" s="143"/>
    </row>
    <row r="6" spans="1:12" s="21" customFormat="1" ht="36" customHeight="1">
      <c r="A6" s="19"/>
      <c r="B6" s="20"/>
      <c r="C6" s="20"/>
      <c r="D6" s="68"/>
      <c r="E6" s="20"/>
      <c r="F6" s="20"/>
      <c r="G6" s="20"/>
      <c r="H6" s="20"/>
      <c r="I6" s="20"/>
      <c r="J6" s="20"/>
      <c r="K6" s="20"/>
      <c r="L6" s="20"/>
    </row>
    <row r="7" spans="1:12" ht="15" customHeight="1">
      <c r="B7" s="144" t="s">
        <v>504</v>
      </c>
      <c r="C7" s="145"/>
    </row>
    <row r="8" spans="1:12" ht="85.5" customHeight="1">
      <c r="A8" s="15" t="s">
        <v>500</v>
      </c>
      <c r="B8" s="15" t="s">
        <v>515</v>
      </c>
      <c r="C8" s="15" t="s">
        <v>517</v>
      </c>
      <c r="D8" s="70" t="s">
        <v>518</v>
      </c>
      <c r="E8" s="16" t="s">
        <v>519</v>
      </c>
      <c r="F8" s="16" t="s">
        <v>516</v>
      </c>
      <c r="G8" s="16" t="s">
        <v>523</v>
      </c>
      <c r="H8" s="18" t="s">
        <v>520</v>
      </c>
      <c r="I8" s="18" t="s">
        <v>655</v>
      </c>
      <c r="J8" s="18" t="s">
        <v>656</v>
      </c>
      <c r="K8" s="18" t="s">
        <v>524</v>
      </c>
      <c r="L8" s="16" t="s">
        <v>0</v>
      </c>
    </row>
    <row r="9" spans="1:12">
      <c r="A9" s="34" t="s">
        <v>589</v>
      </c>
      <c r="B9" s="77">
        <v>43466</v>
      </c>
      <c r="C9" s="77">
        <v>43496</v>
      </c>
      <c r="D9" s="33" t="s">
        <v>618</v>
      </c>
      <c r="E9" s="75">
        <v>7204</v>
      </c>
      <c r="F9" s="31">
        <f>E9*1000/(31*24*3600)</f>
        <v>2.6896654719235364</v>
      </c>
      <c r="G9" s="39" t="s">
        <v>619</v>
      </c>
      <c r="H9" s="82" t="s">
        <v>618</v>
      </c>
      <c r="I9" s="87" t="s">
        <v>618</v>
      </c>
      <c r="J9" s="90" t="s">
        <v>618</v>
      </c>
      <c r="K9" s="32" t="s">
        <v>618</v>
      </c>
      <c r="L9" s="11" t="s">
        <v>622</v>
      </c>
    </row>
    <row r="10" spans="1:12">
      <c r="A10" s="34" t="s">
        <v>589</v>
      </c>
      <c r="B10" s="77">
        <v>43497</v>
      </c>
      <c r="C10" s="77">
        <v>43524</v>
      </c>
      <c r="D10" s="33" t="s">
        <v>618</v>
      </c>
      <c r="E10" s="75">
        <v>5155</v>
      </c>
      <c r="F10" s="31">
        <f>E10*1000/(28*24*3600)</f>
        <v>2.1308697089947088</v>
      </c>
      <c r="G10" s="39" t="s">
        <v>619</v>
      </c>
      <c r="H10" s="82" t="s">
        <v>618</v>
      </c>
      <c r="I10" s="87" t="s">
        <v>618</v>
      </c>
      <c r="J10" s="90" t="s">
        <v>618</v>
      </c>
      <c r="K10" s="32" t="s">
        <v>618</v>
      </c>
      <c r="L10" s="11" t="s">
        <v>622</v>
      </c>
    </row>
    <row r="11" spans="1:12">
      <c r="A11" s="34" t="s">
        <v>589</v>
      </c>
      <c r="B11" s="77">
        <v>43525</v>
      </c>
      <c r="C11" s="77">
        <v>43555</v>
      </c>
      <c r="D11" s="33" t="s">
        <v>618</v>
      </c>
      <c r="E11" s="75">
        <v>4957</v>
      </c>
      <c r="F11" s="31">
        <f>E11*1000/(31*24*3600)</f>
        <v>1.850731780167264</v>
      </c>
      <c r="G11" s="39" t="s">
        <v>619</v>
      </c>
      <c r="H11" s="82" t="s">
        <v>618</v>
      </c>
      <c r="I11" s="87" t="s">
        <v>618</v>
      </c>
      <c r="J11" s="90" t="s">
        <v>618</v>
      </c>
      <c r="K11" s="32" t="s">
        <v>618</v>
      </c>
      <c r="L11" s="11" t="s">
        <v>622</v>
      </c>
    </row>
    <row r="12" spans="1:12">
      <c r="A12" s="34" t="s">
        <v>589</v>
      </c>
      <c r="B12" s="77">
        <v>43556</v>
      </c>
      <c r="C12" s="77">
        <v>43585</v>
      </c>
      <c r="D12" s="33" t="s">
        <v>618</v>
      </c>
      <c r="E12" s="75">
        <v>3958</v>
      </c>
      <c r="F12" s="31">
        <f>E12*1000/(30*24*3600)</f>
        <v>1.5270061728395061</v>
      </c>
      <c r="G12" s="39" t="s">
        <v>619</v>
      </c>
      <c r="H12" s="82" t="s">
        <v>618</v>
      </c>
      <c r="I12" s="87" t="s">
        <v>618</v>
      </c>
      <c r="J12" s="90" t="s">
        <v>618</v>
      </c>
      <c r="K12" s="32" t="s">
        <v>618</v>
      </c>
      <c r="L12" s="11" t="s">
        <v>622</v>
      </c>
    </row>
    <row r="13" spans="1:12">
      <c r="A13" s="34" t="s">
        <v>589</v>
      </c>
      <c r="B13" s="77">
        <v>43586</v>
      </c>
      <c r="C13" s="77">
        <v>43616</v>
      </c>
      <c r="D13" s="33" t="s">
        <v>618</v>
      </c>
      <c r="E13" s="75">
        <v>4291</v>
      </c>
      <c r="F13" s="31">
        <f t="shared" ref="F13" si="0">E13*1000/(31*24*3600)</f>
        <v>1.6020758661887695</v>
      </c>
      <c r="G13" s="39" t="s">
        <v>619</v>
      </c>
      <c r="H13" s="82" t="s">
        <v>618</v>
      </c>
      <c r="I13" s="87" t="s">
        <v>618</v>
      </c>
      <c r="J13" s="90" t="s">
        <v>618</v>
      </c>
      <c r="K13" s="32" t="s">
        <v>618</v>
      </c>
      <c r="L13" s="11" t="s">
        <v>622</v>
      </c>
    </row>
    <row r="14" spans="1:12">
      <c r="A14" s="34" t="s">
        <v>589</v>
      </c>
      <c r="B14" s="77">
        <v>43617</v>
      </c>
      <c r="C14" s="77">
        <v>43646</v>
      </c>
      <c r="D14" s="33" t="s">
        <v>618</v>
      </c>
      <c r="E14" s="75">
        <v>4830</v>
      </c>
      <c r="F14" s="31">
        <f>E14*1000/(30*24*3600)</f>
        <v>1.8634259259259258</v>
      </c>
      <c r="G14" s="39" t="s">
        <v>619</v>
      </c>
      <c r="H14" s="82" t="s">
        <v>618</v>
      </c>
      <c r="I14" s="87" t="s">
        <v>618</v>
      </c>
      <c r="J14" s="90" t="s">
        <v>618</v>
      </c>
      <c r="K14" s="32" t="s">
        <v>618</v>
      </c>
      <c r="L14" s="11" t="s">
        <v>622</v>
      </c>
    </row>
    <row r="15" spans="1:12">
      <c r="A15" s="34" t="s">
        <v>589</v>
      </c>
      <c r="B15" s="77">
        <v>43647</v>
      </c>
      <c r="C15" s="77">
        <v>43677</v>
      </c>
      <c r="D15" s="33">
        <v>35462.147737414307</v>
      </c>
      <c r="E15" s="36">
        <v>6301</v>
      </c>
      <c r="F15" s="31">
        <f>E15*1000/(31*24*3600)</f>
        <v>2.3525238948626046</v>
      </c>
      <c r="G15" s="39" t="s">
        <v>619</v>
      </c>
      <c r="H15" s="77">
        <v>43653</v>
      </c>
      <c r="I15" s="93">
        <v>8.4</v>
      </c>
      <c r="J15" s="89">
        <v>8</v>
      </c>
      <c r="K15" s="32" t="s">
        <v>618</v>
      </c>
      <c r="L15" s="11" t="s">
        <v>622</v>
      </c>
    </row>
    <row r="16" spans="1:12">
      <c r="A16" s="34" t="s">
        <v>589</v>
      </c>
      <c r="B16" s="77">
        <v>43678</v>
      </c>
      <c r="C16" s="77">
        <v>43708</v>
      </c>
      <c r="D16" s="33">
        <v>42303.335358414304</v>
      </c>
      <c r="E16" s="36">
        <v>6841</v>
      </c>
      <c r="F16" s="31">
        <f>E16*1000/(31*24*3600)</f>
        <v>2.5541367980884111</v>
      </c>
      <c r="G16" s="39" t="s">
        <v>619</v>
      </c>
      <c r="H16" s="77">
        <v>43681</v>
      </c>
      <c r="I16" s="93">
        <v>7.8</v>
      </c>
      <c r="J16" s="89">
        <v>10</v>
      </c>
      <c r="K16" s="32" t="s">
        <v>618</v>
      </c>
      <c r="L16" s="11" t="s">
        <v>622</v>
      </c>
    </row>
    <row r="17" spans="1:12">
      <c r="A17" s="34" t="s">
        <v>589</v>
      </c>
      <c r="B17" s="77">
        <v>43709</v>
      </c>
      <c r="C17" s="77">
        <v>43738</v>
      </c>
      <c r="D17" s="33">
        <v>48488.359999414301</v>
      </c>
      <c r="E17" s="36">
        <v>6185</v>
      </c>
      <c r="F17" s="31">
        <f>E17*1000/(30*24*3600)</f>
        <v>2.3861882716049383</v>
      </c>
      <c r="G17" s="39" t="s">
        <v>619</v>
      </c>
      <c r="H17" s="77">
        <v>43709</v>
      </c>
      <c r="I17" s="93">
        <v>7.4</v>
      </c>
      <c r="J17" s="89">
        <v>9</v>
      </c>
      <c r="K17" s="32" t="s">
        <v>618</v>
      </c>
      <c r="L17" s="11" t="s">
        <v>622</v>
      </c>
    </row>
    <row r="18" spans="1:12">
      <c r="A18" s="34" t="s">
        <v>589</v>
      </c>
      <c r="B18" s="77">
        <v>43739</v>
      </c>
      <c r="C18" s="77">
        <v>43769</v>
      </c>
      <c r="D18" s="33">
        <v>54667.041596414303</v>
      </c>
      <c r="E18" s="33">
        <v>6179</v>
      </c>
      <c r="F18" s="31">
        <f>E18*1000/(31*24*3600)</f>
        <v>2.3069743130227001</v>
      </c>
      <c r="G18" s="39" t="s">
        <v>619</v>
      </c>
      <c r="H18" s="77">
        <v>43751</v>
      </c>
      <c r="I18" s="93">
        <v>7</v>
      </c>
      <c r="J18" s="89">
        <v>9</v>
      </c>
      <c r="K18" s="32" t="s">
        <v>618</v>
      </c>
      <c r="L18" s="11" t="s">
        <v>622</v>
      </c>
    </row>
    <row r="19" spans="1:12">
      <c r="A19" s="34" t="s">
        <v>589</v>
      </c>
      <c r="B19" s="77">
        <v>43770</v>
      </c>
      <c r="C19" s="77">
        <v>43799</v>
      </c>
      <c r="D19" s="33">
        <v>60646.087227414304</v>
      </c>
      <c r="E19" s="33">
        <v>5979</v>
      </c>
      <c r="F19" s="31">
        <f>E19*1000/(30*24*3600)</f>
        <v>2.3067129629629628</v>
      </c>
      <c r="G19" s="39" t="s">
        <v>619</v>
      </c>
      <c r="H19" s="77">
        <v>43779</v>
      </c>
      <c r="I19" s="93">
        <v>9</v>
      </c>
      <c r="J19" s="89">
        <v>8</v>
      </c>
      <c r="K19" s="32" t="s">
        <v>618</v>
      </c>
      <c r="L19" s="11" t="s">
        <v>622</v>
      </c>
    </row>
    <row r="20" spans="1:12">
      <c r="A20" s="34" t="s">
        <v>589</v>
      </c>
      <c r="B20" s="77">
        <v>43800</v>
      </c>
      <c r="C20" s="77">
        <v>43830</v>
      </c>
      <c r="D20" s="33">
        <v>65687.087227414304</v>
      </c>
      <c r="E20" s="33">
        <v>5041</v>
      </c>
      <c r="F20" s="31">
        <f>E20*1000/(31*24*3600)</f>
        <v>1.8820937873357229</v>
      </c>
      <c r="G20" s="39" t="s">
        <v>619</v>
      </c>
      <c r="H20" s="82">
        <v>43814</v>
      </c>
      <c r="I20" s="87">
        <v>10.220000000000001</v>
      </c>
      <c r="J20" s="90">
        <v>7</v>
      </c>
      <c r="K20" s="32" t="s">
        <v>618</v>
      </c>
      <c r="L20" s="11" t="s">
        <v>622</v>
      </c>
    </row>
    <row r="21" spans="1:12">
      <c r="A21" s="11"/>
      <c r="B21" s="78"/>
      <c r="C21" s="78"/>
      <c r="D21" s="48"/>
      <c r="E21" s="2"/>
      <c r="F21" s="2"/>
      <c r="G21" s="2"/>
      <c r="H21" s="82"/>
      <c r="I21" s="87"/>
      <c r="J21" s="90"/>
      <c r="K21" s="32"/>
      <c r="L21" s="11"/>
    </row>
    <row r="22" spans="1:12">
      <c r="A22" s="11"/>
      <c r="B22" s="78"/>
      <c r="C22" s="78"/>
      <c r="D22" s="48"/>
      <c r="E22" s="2"/>
      <c r="F22" s="2"/>
      <c r="G22" s="2"/>
      <c r="H22" s="82"/>
      <c r="I22" s="87"/>
      <c r="J22" s="90"/>
      <c r="K22" s="32"/>
      <c r="L22" s="11"/>
    </row>
    <row r="23" spans="1:12">
      <c r="A23" s="11"/>
      <c r="B23" s="78"/>
      <c r="C23" s="78"/>
      <c r="D23" s="48"/>
      <c r="E23" s="2"/>
      <c r="F23" s="2"/>
      <c r="G23" s="2"/>
      <c r="H23" s="82"/>
      <c r="I23" s="87"/>
      <c r="J23" s="90"/>
      <c r="K23" s="32"/>
      <c r="L23" s="11"/>
    </row>
    <row r="24" spans="1:12">
      <c r="A24" s="11"/>
      <c r="B24" s="78"/>
      <c r="C24" s="78"/>
      <c r="D24" s="48"/>
      <c r="E24" s="2"/>
      <c r="F24" s="2"/>
      <c r="G24" s="2"/>
      <c r="H24" s="82"/>
      <c r="I24" s="87"/>
      <c r="J24" s="90"/>
      <c r="K24" s="32"/>
      <c r="L24" s="11"/>
    </row>
    <row r="25" spans="1:12">
      <c r="A25" s="11"/>
      <c r="B25" s="78"/>
      <c r="C25" s="78"/>
      <c r="D25" s="48"/>
      <c r="E25" s="2"/>
      <c r="F25" s="2"/>
      <c r="G25" s="2"/>
      <c r="H25" s="82"/>
      <c r="I25" s="87"/>
      <c r="J25" s="90"/>
      <c r="K25" s="32"/>
      <c r="L25" s="11"/>
    </row>
    <row r="26" spans="1:12">
      <c r="A26" s="11"/>
      <c r="B26" s="78"/>
      <c r="C26" s="78"/>
      <c r="D26" s="48"/>
      <c r="E26" s="2"/>
      <c r="F26" s="2"/>
      <c r="G26" s="2"/>
      <c r="H26" s="82"/>
      <c r="I26" s="87"/>
      <c r="J26" s="90"/>
      <c r="K26" s="32"/>
      <c r="L26" s="11"/>
    </row>
    <row r="27" spans="1:12">
      <c r="A27" s="11"/>
      <c r="B27" s="78"/>
      <c r="C27" s="78"/>
      <c r="D27" s="48"/>
      <c r="E27" s="2"/>
      <c r="F27" s="2"/>
      <c r="G27" s="2"/>
      <c r="H27" s="82"/>
      <c r="I27" s="87"/>
      <c r="J27" s="90"/>
      <c r="K27" s="32"/>
      <c r="L27" s="11"/>
    </row>
    <row r="28" spans="1:12">
      <c r="A28" s="11"/>
      <c r="B28" s="78"/>
      <c r="C28" s="78"/>
      <c r="D28" s="48"/>
      <c r="E28" s="2"/>
      <c r="F28" s="2"/>
      <c r="G28" s="2"/>
      <c r="H28" s="82"/>
      <c r="I28" s="87"/>
      <c r="J28" s="90"/>
      <c r="K28" s="32"/>
      <c r="L28" s="11"/>
    </row>
    <row r="29" spans="1:12">
      <c r="A29" s="11"/>
      <c r="B29" s="78"/>
      <c r="C29" s="78"/>
      <c r="D29" s="48"/>
      <c r="E29" s="2"/>
      <c r="F29" s="2"/>
      <c r="G29" s="2"/>
      <c r="H29" s="82"/>
      <c r="I29" s="87"/>
      <c r="J29" s="90"/>
      <c r="K29" s="32"/>
      <c r="L29" s="11"/>
    </row>
    <row r="30" spans="1:12">
      <c r="A30" s="11"/>
      <c r="B30" s="78"/>
      <c r="C30" s="78"/>
      <c r="D30" s="48"/>
      <c r="E30" s="2"/>
      <c r="F30" s="2"/>
      <c r="G30" s="2"/>
      <c r="H30" s="82"/>
      <c r="I30" s="87"/>
      <c r="J30" s="90"/>
      <c r="K30" s="32"/>
      <c r="L30" s="11"/>
    </row>
    <row r="31" spans="1:12">
      <c r="A31" s="11"/>
      <c r="B31" s="78"/>
      <c r="C31" s="78"/>
      <c r="D31" s="48"/>
      <c r="E31" s="2"/>
      <c r="F31" s="2"/>
      <c r="G31" s="2"/>
      <c r="H31" s="82"/>
      <c r="I31" s="87"/>
      <c r="J31" s="90"/>
      <c r="K31" s="32"/>
      <c r="L31" s="11"/>
    </row>
    <row r="32" spans="1:12">
      <c r="H32" s="72"/>
      <c r="I32" s="72"/>
      <c r="J32" s="72"/>
      <c r="K32" s="72"/>
    </row>
    <row r="33" spans="8:11">
      <c r="H33" s="72"/>
      <c r="I33" s="72"/>
      <c r="J33" s="72"/>
      <c r="K33" s="72"/>
    </row>
    <row r="34" spans="8:11">
      <c r="H34" s="72"/>
      <c r="I34" s="72"/>
      <c r="J34" s="72"/>
      <c r="K34" s="72"/>
    </row>
    <row r="35" spans="8:11">
      <c r="H35" s="72"/>
      <c r="I35" s="72"/>
      <c r="J35" s="72"/>
      <c r="K35" s="72"/>
    </row>
  </sheetData>
  <mergeCells count="3">
    <mergeCell ref="A2:A5"/>
    <mergeCell ref="B2:L5"/>
    <mergeCell ref="B7:C7"/>
  </mergeCells>
  <pageMargins left="0.7" right="0.7" top="0.75" bottom="0.75" header="0.3" footer="0.3"/>
  <pageSetup orientation="portrait"/>
  <ignoredErrors>
    <ignoredError sqref="F10:F20" formula="1"/>
  </ignoredErrors>
  <extLst>
    <ext xmlns:mx="http://schemas.microsoft.com/office/mac/excel/2008/main" uri="{64002731-A6B0-56B0-2670-7721B7C09600}">
      <mx:PLV Mode="0" OnePage="0" WScale="0"/>
    </ext>
  </extLst>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A1:L35"/>
  <sheetViews>
    <sheetView showGridLines="0" topLeftCell="A6" workbookViewId="0">
      <selection activeCell="J21" sqref="J21"/>
    </sheetView>
  </sheetViews>
  <sheetFormatPr baseColWidth="10" defaultColWidth="23.5" defaultRowHeight="14"/>
  <cols>
    <col min="1" max="1" width="20.83203125" style="8" customWidth="1"/>
    <col min="2" max="3" width="19.5" style="1" customWidth="1"/>
    <col min="4" max="4" width="19.5" style="69" customWidth="1"/>
    <col min="5" max="6" width="19.5" style="1" customWidth="1"/>
    <col min="7" max="7" width="20" style="1" customWidth="1"/>
    <col min="8" max="10" width="19.5" style="8" customWidth="1"/>
    <col min="11" max="11" width="20" style="8" customWidth="1"/>
    <col min="12" max="12" width="67.6640625" style="8" customWidth="1"/>
    <col min="13" max="16384" width="23.5" style="8"/>
  </cols>
  <sheetData>
    <row r="1" spans="1:12" ht="24.75" customHeight="1">
      <c r="A1" s="28" t="s">
        <v>363</v>
      </c>
      <c r="B1" s="22" t="s">
        <v>513</v>
      </c>
      <c r="C1" s="23"/>
      <c r="D1" s="67"/>
      <c r="E1" s="23"/>
      <c r="F1" s="23"/>
      <c r="G1" s="23"/>
      <c r="H1" s="23"/>
      <c r="I1" s="23"/>
      <c r="J1" s="23"/>
      <c r="K1" s="23"/>
    </row>
    <row r="2" spans="1:12" ht="30" customHeight="1">
      <c r="A2" s="142" t="s">
        <v>364</v>
      </c>
      <c r="B2" s="143" t="s">
        <v>525</v>
      </c>
      <c r="C2" s="143"/>
      <c r="D2" s="143"/>
      <c r="E2" s="143"/>
      <c r="F2" s="143"/>
      <c r="G2" s="143"/>
      <c r="H2" s="143"/>
      <c r="I2" s="143"/>
      <c r="J2" s="143"/>
      <c r="K2" s="143"/>
      <c r="L2" s="143"/>
    </row>
    <row r="3" spans="1:12">
      <c r="A3" s="142"/>
      <c r="B3" s="143"/>
      <c r="C3" s="143"/>
      <c r="D3" s="143"/>
      <c r="E3" s="143"/>
      <c r="F3" s="143"/>
      <c r="G3" s="143"/>
      <c r="H3" s="143"/>
      <c r="I3" s="143"/>
      <c r="J3" s="143"/>
      <c r="K3" s="143"/>
      <c r="L3" s="143"/>
    </row>
    <row r="4" spans="1:12">
      <c r="A4" s="142"/>
      <c r="B4" s="143"/>
      <c r="C4" s="143"/>
      <c r="D4" s="143"/>
      <c r="E4" s="143"/>
      <c r="F4" s="143"/>
      <c r="G4" s="143"/>
      <c r="H4" s="143"/>
      <c r="I4" s="143"/>
      <c r="J4" s="143"/>
      <c r="K4" s="143"/>
      <c r="L4" s="143"/>
    </row>
    <row r="5" spans="1:12" ht="92.25" customHeight="1">
      <c r="A5" s="142"/>
      <c r="B5" s="143"/>
      <c r="C5" s="143"/>
      <c r="D5" s="143"/>
      <c r="E5" s="143"/>
      <c r="F5" s="143"/>
      <c r="G5" s="143"/>
      <c r="H5" s="143"/>
      <c r="I5" s="143"/>
      <c r="J5" s="143"/>
      <c r="K5" s="143"/>
      <c r="L5" s="143"/>
    </row>
    <row r="6" spans="1:12" s="21" customFormat="1" ht="36" customHeight="1">
      <c r="A6" s="19"/>
      <c r="B6" s="20"/>
      <c r="C6" s="20"/>
      <c r="D6" s="68"/>
      <c r="E6" s="20"/>
      <c r="F6" s="20"/>
      <c r="G6" s="20"/>
      <c r="H6" s="20"/>
      <c r="I6" s="20"/>
      <c r="J6" s="20"/>
      <c r="K6" s="20"/>
      <c r="L6" s="20"/>
    </row>
    <row r="7" spans="1:12" ht="15" customHeight="1">
      <c r="B7" s="144" t="s">
        <v>504</v>
      </c>
      <c r="C7" s="145"/>
    </row>
    <row r="8" spans="1:12" ht="85.5" customHeight="1">
      <c r="A8" s="15" t="s">
        <v>500</v>
      </c>
      <c r="B8" s="15" t="s">
        <v>515</v>
      </c>
      <c r="C8" s="15" t="s">
        <v>517</v>
      </c>
      <c r="D8" s="70" t="s">
        <v>518</v>
      </c>
      <c r="E8" s="16" t="s">
        <v>519</v>
      </c>
      <c r="F8" s="16" t="s">
        <v>516</v>
      </c>
      <c r="G8" s="16" t="s">
        <v>523</v>
      </c>
      <c r="H8" s="18" t="s">
        <v>520</v>
      </c>
      <c r="I8" s="18" t="s">
        <v>655</v>
      </c>
      <c r="J8" s="18" t="s">
        <v>656</v>
      </c>
      <c r="K8" s="18" t="s">
        <v>524</v>
      </c>
      <c r="L8" s="16" t="s">
        <v>0</v>
      </c>
    </row>
    <row r="9" spans="1:12">
      <c r="A9" s="34" t="s">
        <v>591</v>
      </c>
      <c r="B9" s="77">
        <v>43466</v>
      </c>
      <c r="C9" s="77">
        <v>43496</v>
      </c>
      <c r="D9" s="33" t="s">
        <v>618</v>
      </c>
      <c r="E9" s="75">
        <v>7263</v>
      </c>
      <c r="F9" s="31">
        <f>E9*1000/(31*24*3600)</f>
        <v>2.711693548387097</v>
      </c>
      <c r="G9" s="39" t="s">
        <v>619</v>
      </c>
      <c r="H9" s="82" t="s">
        <v>618</v>
      </c>
      <c r="I9" s="87" t="s">
        <v>618</v>
      </c>
      <c r="J9" s="90" t="s">
        <v>618</v>
      </c>
      <c r="K9" s="32" t="s">
        <v>618</v>
      </c>
      <c r="L9" s="11" t="s">
        <v>622</v>
      </c>
    </row>
    <row r="10" spans="1:12">
      <c r="A10" s="34" t="s">
        <v>591</v>
      </c>
      <c r="B10" s="77">
        <v>43497</v>
      </c>
      <c r="C10" s="77">
        <v>43524</v>
      </c>
      <c r="D10" s="33" t="s">
        <v>618</v>
      </c>
      <c r="E10" s="75">
        <v>6062</v>
      </c>
      <c r="F10" s="31">
        <f>E10*1000/(28*24*3600)</f>
        <v>2.5057870370370372</v>
      </c>
      <c r="G10" s="39" t="s">
        <v>619</v>
      </c>
      <c r="H10" s="82" t="s">
        <v>618</v>
      </c>
      <c r="I10" s="87" t="s">
        <v>618</v>
      </c>
      <c r="J10" s="90" t="s">
        <v>618</v>
      </c>
      <c r="K10" s="32" t="s">
        <v>618</v>
      </c>
      <c r="L10" s="11" t="s">
        <v>622</v>
      </c>
    </row>
    <row r="11" spans="1:12">
      <c r="A11" s="34" t="s">
        <v>591</v>
      </c>
      <c r="B11" s="77">
        <v>43525</v>
      </c>
      <c r="C11" s="77">
        <v>43555</v>
      </c>
      <c r="D11" s="33" t="s">
        <v>618</v>
      </c>
      <c r="E11" s="75">
        <v>6603</v>
      </c>
      <c r="F11" s="31">
        <f>E11*1000/(31*24*3600)</f>
        <v>2.4652777777777777</v>
      </c>
      <c r="G11" s="39" t="s">
        <v>619</v>
      </c>
      <c r="H11" s="82" t="s">
        <v>618</v>
      </c>
      <c r="I11" s="87" t="s">
        <v>618</v>
      </c>
      <c r="J11" s="90" t="s">
        <v>618</v>
      </c>
      <c r="K11" s="32" t="s">
        <v>618</v>
      </c>
      <c r="L11" s="11" t="s">
        <v>622</v>
      </c>
    </row>
    <row r="12" spans="1:12">
      <c r="A12" s="34" t="s">
        <v>591</v>
      </c>
      <c r="B12" s="77">
        <v>43556</v>
      </c>
      <c r="C12" s="77">
        <v>43585</v>
      </c>
      <c r="D12" s="33" t="s">
        <v>618</v>
      </c>
      <c r="E12" s="75">
        <v>5965</v>
      </c>
      <c r="F12" s="31">
        <f>E12*1000/(30*24*3600)</f>
        <v>2.3013117283950617</v>
      </c>
      <c r="G12" s="39" t="s">
        <v>619</v>
      </c>
      <c r="H12" s="82" t="s">
        <v>618</v>
      </c>
      <c r="I12" s="87" t="s">
        <v>618</v>
      </c>
      <c r="J12" s="90" t="s">
        <v>618</v>
      </c>
      <c r="K12" s="32" t="s">
        <v>618</v>
      </c>
      <c r="L12" s="11" t="s">
        <v>622</v>
      </c>
    </row>
    <row r="13" spans="1:12">
      <c r="A13" s="34" t="s">
        <v>591</v>
      </c>
      <c r="B13" s="77">
        <v>43586</v>
      </c>
      <c r="C13" s="77">
        <v>43616</v>
      </c>
      <c r="D13" s="33" t="s">
        <v>618</v>
      </c>
      <c r="E13" s="75">
        <v>6811</v>
      </c>
      <c r="F13" s="31">
        <f t="shared" ref="F13" si="0">E13*1000/(31*24*3600)</f>
        <v>2.5429360812425328</v>
      </c>
      <c r="G13" s="39" t="s">
        <v>619</v>
      </c>
      <c r="H13" s="82" t="s">
        <v>618</v>
      </c>
      <c r="I13" s="87" t="s">
        <v>618</v>
      </c>
      <c r="J13" s="90" t="s">
        <v>618</v>
      </c>
      <c r="K13" s="32" t="s">
        <v>618</v>
      </c>
      <c r="L13" s="11" t="s">
        <v>622</v>
      </c>
    </row>
    <row r="14" spans="1:12">
      <c r="A14" s="34" t="s">
        <v>591</v>
      </c>
      <c r="B14" s="77">
        <v>43617</v>
      </c>
      <c r="C14" s="77">
        <v>43646</v>
      </c>
      <c r="D14" s="33" t="s">
        <v>618</v>
      </c>
      <c r="E14" s="75">
        <v>8604</v>
      </c>
      <c r="F14" s="31">
        <f>E14*1000/(30*24*3600)</f>
        <v>3.3194444444444446</v>
      </c>
      <c r="G14" s="39" t="s">
        <v>619</v>
      </c>
      <c r="H14" s="82" t="s">
        <v>618</v>
      </c>
      <c r="I14" s="87" t="s">
        <v>618</v>
      </c>
      <c r="J14" s="90" t="s">
        <v>618</v>
      </c>
      <c r="K14" s="32" t="s">
        <v>618</v>
      </c>
      <c r="L14" s="11" t="s">
        <v>622</v>
      </c>
    </row>
    <row r="15" spans="1:12">
      <c r="A15" s="34" t="s">
        <v>591</v>
      </c>
      <c r="B15" s="77">
        <v>43647</v>
      </c>
      <c r="C15" s="77">
        <v>43677</v>
      </c>
      <c r="D15" s="33">
        <v>383548.36771117797</v>
      </c>
      <c r="E15" s="36">
        <v>3764</v>
      </c>
      <c r="F15" s="31">
        <f>E15*1000/(31*24*3600)</f>
        <v>1.4053166069295102</v>
      </c>
      <c r="G15" s="39" t="s">
        <v>619</v>
      </c>
      <c r="H15" s="77">
        <v>43653</v>
      </c>
      <c r="I15" s="93">
        <v>8.6999999999999993</v>
      </c>
      <c r="J15" s="89">
        <v>10</v>
      </c>
      <c r="K15" s="32" t="s">
        <v>618</v>
      </c>
      <c r="L15" s="11" t="s">
        <v>622</v>
      </c>
    </row>
    <row r="16" spans="1:12">
      <c r="A16" s="34" t="s">
        <v>591</v>
      </c>
      <c r="B16" s="77">
        <v>43678</v>
      </c>
      <c r="C16" s="77">
        <v>43708</v>
      </c>
      <c r="D16" s="33">
        <v>387366.36771117797</v>
      </c>
      <c r="E16" s="36">
        <v>3818</v>
      </c>
      <c r="F16" s="31">
        <f>E16*1000/(31*24*3600)</f>
        <v>1.4254778972520907</v>
      </c>
      <c r="G16" s="39" t="s">
        <v>619</v>
      </c>
      <c r="H16" s="77">
        <v>43702</v>
      </c>
      <c r="I16" s="93">
        <v>5.44</v>
      </c>
      <c r="J16" s="89">
        <v>6</v>
      </c>
      <c r="K16" s="32" t="s">
        <v>618</v>
      </c>
      <c r="L16" s="11" t="s">
        <v>622</v>
      </c>
    </row>
    <row r="17" spans="1:12">
      <c r="A17" s="34" t="s">
        <v>591</v>
      </c>
      <c r="B17" s="77">
        <v>43709</v>
      </c>
      <c r="C17" s="77">
        <v>43738</v>
      </c>
      <c r="D17" s="33">
        <v>394713.16586617799</v>
      </c>
      <c r="E17" s="36">
        <v>7347</v>
      </c>
      <c r="F17" s="31">
        <f>E17*1000/(30*24*3600)</f>
        <v>2.8344907407407409</v>
      </c>
      <c r="G17" s="39" t="s">
        <v>619</v>
      </c>
      <c r="H17" s="77">
        <v>43709</v>
      </c>
      <c r="I17" s="93">
        <v>6</v>
      </c>
      <c r="J17" s="89">
        <v>8</v>
      </c>
      <c r="K17" s="32" t="s">
        <v>618</v>
      </c>
      <c r="L17" s="11" t="s">
        <v>622</v>
      </c>
    </row>
    <row r="18" spans="1:12">
      <c r="A18" s="34" t="s">
        <v>591</v>
      </c>
      <c r="B18" s="77">
        <v>43739</v>
      </c>
      <c r="C18" s="77">
        <v>43769</v>
      </c>
      <c r="D18" s="33">
        <v>402127.799635178</v>
      </c>
      <c r="E18" s="33">
        <v>7415</v>
      </c>
      <c r="F18" s="31">
        <f t="shared" ref="F18" si="1">E18*1000/(31*24*3600)</f>
        <v>2.7684438470728794</v>
      </c>
      <c r="G18" s="39" t="s">
        <v>619</v>
      </c>
      <c r="H18" s="77">
        <v>43751</v>
      </c>
      <c r="I18" s="93">
        <v>6</v>
      </c>
      <c r="J18" s="89">
        <v>11</v>
      </c>
      <c r="K18" s="32" t="s">
        <v>618</v>
      </c>
      <c r="L18" s="11" t="s">
        <v>622</v>
      </c>
    </row>
    <row r="19" spans="1:12">
      <c r="A19" s="34" t="s">
        <v>591</v>
      </c>
      <c r="B19" s="77">
        <v>43770</v>
      </c>
      <c r="C19" s="77">
        <v>43799</v>
      </c>
      <c r="D19" s="33">
        <v>408320.86499517801</v>
      </c>
      <c r="E19" s="33">
        <v>6193</v>
      </c>
      <c r="F19" s="31">
        <f t="shared" ref="F19" si="2">E19*1000/(30*24*3600)</f>
        <v>2.3892746913580245</v>
      </c>
      <c r="G19" s="39" t="s">
        <v>619</v>
      </c>
      <c r="H19" s="77">
        <v>43779</v>
      </c>
      <c r="I19" s="93">
        <v>6.8</v>
      </c>
      <c r="J19" s="89">
        <v>8</v>
      </c>
      <c r="K19" s="32" t="s">
        <v>618</v>
      </c>
      <c r="L19" s="11" t="s">
        <v>622</v>
      </c>
    </row>
    <row r="20" spans="1:12">
      <c r="A20" s="34" t="s">
        <v>591</v>
      </c>
      <c r="B20" s="77">
        <v>43800</v>
      </c>
      <c r="C20" s="77">
        <v>43830</v>
      </c>
      <c r="D20" s="33">
        <v>414447.86499517801</v>
      </c>
      <c r="E20" s="33">
        <v>6127</v>
      </c>
      <c r="F20" s="31">
        <f>E20*1000/(31*24*3600)</f>
        <v>2.2875597371565113</v>
      </c>
      <c r="G20" s="39" t="s">
        <v>619</v>
      </c>
      <c r="H20" s="82">
        <v>43814</v>
      </c>
      <c r="I20" s="87">
        <v>7.47</v>
      </c>
      <c r="J20" s="90">
        <v>9</v>
      </c>
      <c r="K20" s="32" t="s">
        <v>618</v>
      </c>
      <c r="L20" s="11" t="s">
        <v>622</v>
      </c>
    </row>
    <row r="21" spans="1:12">
      <c r="A21" s="11"/>
      <c r="B21" s="78"/>
      <c r="C21" s="78"/>
      <c r="D21" s="48"/>
      <c r="E21" s="2"/>
      <c r="F21" s="31"/>
      <c r="G21" s="2"/>
      <c r="H21" s="82"/>
      <c r="I21" s="87"/>
      <c r="J21" s="90"/>
      <c r="K21" s="32"/>
      <c r="L21" s="11"/>
    </row>
    <row r="22" spans="1:12">
      <c r="A22" s="11"/>
      <c r="B22" s="78"/>
      <c r="C22" s="78"/>
      <c r="D22" s="48"/>
      <c r="E22" s="2"/>
      <c r="F22" s="31"/>
      <c r="G22" s="2"/>
      <c r="H22" s="82"/>
      <c r="I22" s="87"/>
      <c r="J22" s="90"/>
      <c r="K22" s="32"/>
      <c r="L22" s="11"/>
    </row>
    <row r="23" spans="1:12">
      <c r="A23" s="11"/>
      <c r="B23" s="78"/>
      <c r="C23" s="78"/>
      <c r="D23" s="48"/>
      <c r="E23" s="2"/>
      <c r="F23" s="2"/>
      <c r="G23" s="2"/>
      <c r="H23" s="82"/>
      <c r="I23" s="87"/>
      <c r="J23" s="90"/>
      <c r="K23" s="32"/>
      <c r="L23" s="11"/>
    </row>
    <row r="24" spans="1:12">
      <c r="A24" s="11"/>
      <c r="B24" s="78"/>
      <c r="C24" s="78"/>
      <c r="D24" s="48"/>
      <c r="E24" s="2"/>
      <c r="F24" s="2"/>
      <c r="G24" s="2"/>
      <c r="H24" s="82"/>
      <c r="I24" s="87"/>
      <c r="J24" s="90"/>
      <c r="K24" s="32"/>
      <c r="L24" s="11"/>
    </row>
    <row r="25" spans="1:12">
      <c r="A25" s="11"/>
      <c r="B25" s="78"/>
      <c r="C25" s="78"/>
      <c r="D25" s="48"/>
      <c r="E25" s="2"/>
      <c r="F25" s="2"/>
      <c r="G25" s="2"/>
      <c r="H25" s="82"/>
      <c r="I25" s="87"/>
      <c r="J25" s="90"/>
      <c r="K25" s="32"/>
      <c r="L25" s="11"/>
    </row>
    <row r="26" spans="1:12">
      <c r="A26" s="11"/>
      <c r="B26" s="78"/>
      <c r="C26" s="78"/>
      <c r="D26" s="48"/>
      <c r="E26" s="2"/>
      <c r="F26" s="2"/>
      <c r="G26" s="2"/>
      <c r="H26" s="82"/>
      <c r="I26" s="87"/>
      <c r="J26" s="90"/>
      <c r="K26" s="32"/>
      <c r="L26" s="11"/>
    </row>
    <row r="27" spans="1:12">
      <c r="A27" s="11"/>
      <c r="B27" s="78"/>
      <c r="C27" s="78"/>
      <c r="D27" s="48"/>
      <c r="E27" s="2"/>
      <c r="F27" s="2"/>
      <c r="G27" s="2"/>
      <c r="H27" s="82"/>
      <c r="I27" s="87"/>
      <c r="J27" s="90"/>
      <c r="K27" s="32"/>
      <c r="L27" s="11"/>
    </row>
    <row r="28" spans="1:12">
      <c r="A28" s="11"/>
      <c r="B28" s="78"/>
      <c r="C28" s="78"/>
      <c r="D28" s="48"/>
      <c r="E28" s="2"/>
      <c r="F28" s="2"/>
      <c r="G28" s="2"/>
      <c r="H28" s="82"/>
      <c r="I28" s="87"/>
      <c r="J28" s="90"/>
      <c r="K28" s="32"/>
      <c r="L28" s="11"/>
    </row>
    <row r="29" spans="1:12">
      <c r="A29" s="11"/>
      <c r="B29" s="78"/>
      <c r="C29" s="78"/>
      <c r="D29" s="48"/>
      <c r="E29" s="2"/>
      <c r="F29" s="2"/>
      <c r="G29" s="2"/>
      <c r="H29" s="82"/>
      <c r="I29" s="87"/>
      <c r="J29" s="90"/>
      <c r="K29" s="32"/>
      <c r="L29" s="11"/>
    </row>
    <row r="30" spans="1:12">
      <c r="A30" s="11"/>
      <c r="B30" s="78"/>
      <c r="C30" s="78"/>
      <c r="D30" s="48"/>
      <c r="E30" s="2"/>
      <c r="F30" s="2"/>
      <c r="G30" s="2"/>
      <c r="H30" s="82"/>
      <c r="I30" s="87"/>
      <c r="J30" s="90"/>
      <c r="K30" s="32"/>
      <c r="L30" s="11"/>
    </row>
    <row r="31" spans="1:12">
      <c r="A31" s="11"/>
      <c r="B31" s="78"/>
      <c r="C31" s="78"/>
      <c r="D31" s="48"/>
      <c r="E31" s="2"/>
      <c r="F31" s="2"/>
      <c r="G31" s="2"/>
      <c r="H31" s="82"/>
      <c r="I31" s="87"/>
      <c r="J31" s="90"/>
      <c r="K31" s="32"/>
      <c r="L31" s="11"/>
    </row>
    <row r="32" spans="1:12">
      <c r="H32" s="72"/>
      <c r="I32" s="72"/>
      <c r="J32" s="72"/>
      <c r="K32" s="72"/>
    </row>
    <row r="33" spans="8:11">
      <c r="H33" s="72"/>
      <c r="I33" s="72"/>
      <c r="J33" s="72"/>
      <c r="K33" s="72"/>
    </row>
    <row r="34" spans="8:11">
      <c r="H34" s="72"/>
      <c r="I34" s="72"/>
      <c r="J34" s="72"/>
      <c r="K34" s="72"/>
    </row>
    <row r="35" spans="8:11">
      <c r="H35" s="72"/>
      <c r="I35" s="72"/>
      <c r="J35" s="72"/>
      <c r="K35" s="72"/>
    </row>
  </sheetData>
  <mergeCells count="3">
    <mergeCell ref="A2:A5"/>
    <mergeCell ref="B2:L5"/>
    <mergeCell ref="B7:C7"/>
  </mergeCells>
  <pageMargins left="0.7" right="0.7" top="0.75" bottom="0.75" header="0.3" footer="0.3"/>
  <pageSetup orientation="portrait"/>
  <ignoredErrors>
    <ignoredError sqref="F10:F20" formula="1"/>
  </ignoredErrors>
  <extLst>
    <ext xmlns:mx="http://schemas.microsoft.com/office/mac/excel/2008/main" uri="{64002731-A6B0-56B0-2670-7721B7C09600}">
      <mx:PLV Mode="0" OnePage="0" WScale="0"/>
    </ext>
  </extLst>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A1:L35"/>
  <sheetViews>
    <sheetView showGridLines="0" topLeftCell="A6" workbookViewId="0">
      <selection activeCell="J21" sqref="J21"/>
    </sheetView>
  </sheetViews>
  <sheetFormatPr baseColWidth="10" defaultColWidth="23.5" defaultRowHeight="14"/>
  <cols>
    <col min="1" max="1" width="20.83203125" style="8" customWidth="1"/>
    <col min="2" max="3" width="19.5" style="1" customWidth="1"/>
    <col min="4" max="4" width="19.5" style="69" customWidth="1"/>
    <col min="5" max="6" width="19.5" style="1" customWidth="1"/>
    <col min="7" max="7" width="20" style="1" customWidth="1"/>
    <col min="8" max="10" width="19.5" style="8" customWidth="1"/>
    <col min="11" max="11" width="20" style="8" customWidth="1"/>
    <col min="12" max="12" width="66.83203125" style="8" customWidth="1"/>
    <col min="13" max="16384" width="23.5" style="8"/>
  </cols>
  <sheetData>
    <row r="1" spans="1:12" ht="24.75" customHeight="1">
      <c r="A1" s="28" t="s">
        <v>363</v>
      </c>
      <c r="B1" s="22" t="s">
        <v>513</v>
      </c>
      <c r="C1" s="23"/>
      <c r="D1" s="67"/>
      <c r="E1" s="23"/>
      <c r="F1" s="23"/>
      <c r="G1" s="23"/>
      <c r="H1" s="23"/>
      <c r="I1" s="23"/>
      <c r="J1" s="23"/>
      <c r="K1" s="23"/>
    </row>
    <row r="2" spans="1:12" ht="30" customHeight="1">
      <c r="A2" s="142" t="s">
        <v>364</v>
      </c>
      <c r="B2" s="143" t="s">
        <v>525</v>
      </c>
      <c r="C2" s="143"/>
      <c r="D2" s="143"/>
      <c r="E2" s="143"/>
      <c r="F2" s="143"/>
      <c r="G2" s="143"/>
      <c r="H2" s="143"/>
      <c r="I2" s="143"/>
      <c r="J2" s="143"/>
      <c r="K2" s="143"/>
      <c r="L2" s="143"/>
    </row>
    <row r="3" spans="1:12">
      <c r="A3" s="142"/>
      <c r="B3" s="143"/>
      <c r="C3" s="143"/>
      <c r="D3" s="143"/>
      <c r="E3" s="143"/>
      <c r="F3" s="143"/>
      <c r="G3" s="143"/>
      <c r="H3" s="143"/>
      <c r="I3" s="143"/>
      <c r="J3" s="143"/>
      <c r="K3" s="143"/>
      <c r="L3" s="143"/>
    </row>
    <row r="4" spans="1:12">
      <c r="A4" s="142"/>
      <c r="B4" s="143"/>
      <c r="C4" s="143"/>
      <c r="D4" s="143"/>
      <c r="E4" s="143"/>
      <c r="F4" s="143"/>
      <c r="G4" s="143"/>
      <c r="H4" s="143"/>
      <c r="I4" s="143"/>
      <c r="J4" s="143"/>
      <c r="K4" s="143"/>
      <c r="L4" s="143"/>
    </row>
    <row r="5" spans="1:12" ht="92.25" customHeight="1">
      <c r="A5" s="142"/>
      <c r="B5" s="143"/>
      <c r="C5" s="143"/>
      <c r="D5" s="143"/>
      <c r="E5" s="143"/>
      <c r="F5" s="143"/>
      <c r="G5" s="143"/>
      <c r="H5" s="143"/>
      <c r="I5" s="143"/>
      <c r="J5" s="143"/>
      <c r="K5" s="143"/>
      <c r="L5" s="143"/>
    </row>
    <row r="6" spans="1:12" s="21" customFormat="1" ht="36" customHeight="1">
      <c r="A6" s="19"/>
      <c r="B6" s="20"/>
      <c r="C6" s="20"/>
      <c r="D6" s="68"/>
      <c r="E6" s="20"/>
      <c r="F6" s="20"/>
      <c r="G6" s="20"/>
      <c r="H6" s="20"/>
      <c r="I6" s="20"/>
      <c r="J6" s="20"/>
      <c r="K6" s="20"/>
      <c r="L6" s="20"/>
    </row>
    <row r="7" spans="1:12" ht="15" customHeight="1">
      <c r="B7" s="144" t="s">
        <v>504</v>
      </c>
      <c r="C7" s="145"/>
    </row>
    <row r="8" spans="1:12" ht="85.5" customHeight="1">
      <c r="A8" s="15" t="s">
        <v>500</v>
      </c>
      <c r="B8" s="15" t="s">
        <v>515</v>
      </c>
      <c r="C8" s="15" t="s">
        <v>517</v>
      </c>
      <c r="D8" s="70" t="s">
        <v>518</v>
      </c>
      <c r="E8" s="16" t="s">
        <v>519</v>
      </c>
      <c r="F8" s="16" t="s">
        <v>516</v>
      </c>
      <c r="G8" s="16" t="s">
        <v>523</v>
      </c>
      <c r="H8" s="18" t="s">
        <v>520</v>
      </c>
      <c r="I8" s="18" t="s">
        <v>655</v>
      </c>
      <c r="J8" s="18" t="s">
        <v>656</v>
      </c>
      <c r="K8" s="18" t="s">
        <v>524</v>
      </c>
      <c r="L8" s="16" t="s">
        <v>0</v>
      </c>
    </row>
    <row r="9" spans="1:12">
      <c r="A9" s="34" t="s">
        <v>599</v>
      </c>
      <c r="B9" s="77">
        <v>43466</v>
      </c>
      <c r="C9" s="77">
        <v>43496</v>
      </c>
      <c r="D9" s="33" t="s">
        <v>618</v>
      </c>
      <c r="E9" s="75">
        <v>8154</v>
      </c>
      <c r="F9" s="31">
        <f>E9*1000/(31*24*3600)</f>
        <v>3.0443548387096775</v>
      </c>
      <c r="G9" s="39" t="s">
        <v>619</v>
      </c>
      <c r="H9" s="82" t="s">
        <v>618</v>
      </c>
      <c r="I9" s="87" t="s">
        <v>618</v>
      </c>
      <c r="J9" s="90" t="s">
        <v>618</v>
      </c>
      <c r="K9" s="32" t="s">
        <v>618</v>
      </c>
      <c r="L9" s="11" t="s">
        <v>622</v>
      </c>
    </row>
    <row r="10" spans="1:12">
      <c r="A10" s="34" t="s">
        <v>599</v>
      </c>
      <c r="B10" s="77">
        <v>43497</v>
      </c>
      <c r="C10" s="77">
        <v>43524</v>
      </c>
      <c r="D10" s="36" t="s">
        <v>618</v>
      </c>
      <c r="E10" s="75">
        <v>6797</v>
      </c>
      <c r="F10" s="31">
        <f>E10*1000/(28*24*3600)</f>
        <v>2.8096064814814814</v>
      </c>
      <c r="G10" s="39" t="s">
        <v>619</v>
      </c>
      <c r="H10" s="82" t="s">
        <v>618</v>
      </c>
      <c r="I10" s="87" t="s">
        <v>618</v>
      </c>
      <c r="J10" s="90" t="s">
        <v>618</v>
      </c>
      <c r="K10" s="32" t="s">
        <v>618</v>
      </c>
      <c r="L10" s="11" t="s">
        <v>622</v>
      </c>
    </row>
    <row r="11" spans="1:12">
      <c r="A11" s="34" t="s">
        <v>599</v>
      </c>
      <c r="B11" s="77">
        <v>43525</v>
      </c>
      <c r="C11" s="77">
        <v>43555</v>
      </c>
      <c r="D11" s="33" t="s">
        <v>618</v>
      </c>
      <c r="E11" s="75">
        <v>7913</v>
      </c>
      <c r="F11" s="31">
        <f>E11*1000/(31*24*3600)</f>
        <v>2.9543757467144562</v>
      </c>
      <c r="G11" s="39" t="s">
        <v>619</v>
      </c>
      <c r="H11" s="82" t="s">
        <v>618</v>
      </c>
      <c r="I11" s="87" t="s">
        <v>618</v>
      </c>
      <c r="J11" s="90" t="s">
        <v>618</v>
      </c>
      <c r="K11" s="32" t="s">
        <v>618</v>
      </c>
      <c r="L11" s="11" t="s">
        <v>622</v>
      </c>
    </row>
    <row r="12" spans="1:12">
      <c r="A12" s="34" t="s">
        <v>599</v>
      </c>
      <c r="B12" s="77">
        <v>43556</v>
      </c>
      <c r="C12" s="77">
        <v>43585</v>
      </c>
      <c r="D12" s="36" t="s">
        <v>618</v>
      </c>
      <c r="E12" s="75">
        <v>7935</v>
      </c>
      <c r="F12" s="31">
        <f>E12*1000/(30*24*3600)</f>
        <v>3.0613425925925926</v>
      </c>
      <c r="G12" s="39" t="s">
        <v>619</v>
      </c>
      <c r="H12" s="82" t="s">
        <v>618</v>
      </c>
      <c r="I12" s="87" t="s">
        <v>618</v>
      </c>
      <c r="J12" s="90" t="s">
        <v>618</v>
      </c>
      <c r="K12" s="32" t="s">
        <v>618</v>
      </c>
      <c r="L12" s="11" t="s">
        <v>622</v>
      </c>
    </row>
    <row r="13" spans="1:12">
      <c r="A13" s="34" t="s">
        <v>599</v>
      </c>
      <c r="B13" s="77">
        <v>43586</v>
      </c>
      <c r="C13" s="77">
        <v>43616</v>
      </c>
      <c r="D13" s="33" t="s">
        <v>618</v>
      </c>
      <c r="E13" s="75">
        <v>8451</v>
      </c>
      <c r="F13" s="31">
        <f t="shared" ref="F13" si="0">E13*1000/(31*24*3600)</f>
        <v>3.155241935483871</v>
      </c>
      <c r="G13" s="39" t="s">
        <v>619</v>
      </c>
      <c r="H13" s="82" t="s">
        <v>618</v>
      </c>
      <c r="I13" s="87" t="s">
        <v>618</v>
      </c>
      <c r="J13" s="90" t="s">
        <v>618</v>
      </c>
      <c r="K13" s="32" t="s">
        <v>618</v>
      </c>
      <c r="L13" s="11" t="s">
        <v>622</v>
      </c>
    </row>
    <row r="14" spans="1:12">
      <c r="A14" s="34" t="s">
        <v>599</v>
      </c>
      <c r="B14" s="77">
        <v>43617</v>
      </c>
      <c r="C14" s="77">
        <v>43646</v>
      </c>
      <c r="D14" s="33" t="s">
        <v>618</v>
      </c>
      <c r="E14" s="75">
        <v>8435</v>
      </c>
      <c r="F14" s="31">
        <f>E14*1000/(30*24*3600)</f>
        <v>3.2542438271604937</v>
      </c>
      <c r="G14" s="39" t="s">
        <v>619</v>
      </c>
      <c r="H14" s="82" t="s">
        <v>618</v>
      </c>
      <c r="I14" s="87" t="s">
        <v>618</v>
      </c>
      <c r="J14" s="90" t="s">
        <v>618</v>
      </c>
      <c r="K14" s="32" t="s">
        <v>618</v>
      </c>
      <c r="L14" s="11" t="s">
        <v>622</v>
      </c>
    </row>
    <row r="15" spans="1:12">
      <c r="A15" s="34" t="s">
        <v>599</v>
      </c>
      <c r="B15" s="77">
        <v>43647</v>
      </c>
      <c r="C15" s="77">
        <v>43677</v>
      </c>
      <c r="D15" s="33">
        <v>29482.105186000001</v>
      </c>
      <c r="E15" s="36">
        <v>8099</v>
      </c>
      <c r="F15" s="31">
        <f>E15*1000/(31*24*3600)</f>
        <v>3.0238201911589009</v>
      </c>
      <c r="G15" s="39" t="s">
        <v>619</v>
      </c>
      <c r="H15" s="77">
        <v>43653</v>
      </c>
      <c r="I15" s="93">
        <v>8.1</v>
      </c>
      <c r="J15" s="89">
        <v>11</v>
      </c>
      <c r="K15" s="32" t="s">
        <v>618</v>
      </c>
      <c r="L15" s="11" t="s">
        <v>622</v>
      </c>
    </row>
    <row r="16" spans="1:12">
      <c r="A16" s="34" t="s">
        <v>599</v>
      </c>
      <c r="B16" s="77">
        <v>43678</v>
      </c>
      <c r="C16" s="77">
        <v>43708</v>
      </c>
      <c r="D16" s="36">
        <v>36701.759186000003</v>
      </c>
      <c r="E16" s="36">
        <v>7220</v>
      </c>
      <c r="F16" s="31">
        <f>E16*1000/(31*24*3600)</f>
        <v>2.6956391875746712</v>
      </c>
      <c r="G16" s="39" t="s">
        <v>619</v>
      </c>
      <c r="H16" s="77">
        <v>43681</v>
      </c>
      <c r="I16" s="93">
        <v>7.5</v>
      </c>
      <c r="J16" s="89">
        <v>10</v>
      </c>
      <c r="K16" s="32" t="s">
        <v>618</v>
      </c>
      <c r="L16" s="11" t="s">
        <v>622</v>
      </c>
    </row>
    <row r="17" spans="1:12">
      <c r="A17" s="34" t="s">
        <v>599</v>
      </c>
      <c r="B17" s="77">
        <v>43709</v>
      </c>
      <c r="C17" s="77">
        <v>43738</v>
      </c>
      <c r="D17" s="33">
        <v>44780.374808</v>
      </c>
      <c r="E17" s="36">
        <v>8079</v>
      </c>
      <c r="F17" s="31">
        <f>E17*1000/(30*24*3600)</f>
        <v>3.1168981481481484</v>
      </c>
      <c r="G17" s="39" t="s">
        <v>619</v>
      </c>
      <c r="H17" s="77">
        <v>43709</v>
      </c>
      <c r="I17" s="93">
        <v>6.9</v>
      </c>
      <c r="J17" s="89">
        <v>10</v>
      </c>
      <c r="K17" s="32" t="s">
        <v>618</v>
      </c>
      <c r="L17" s="11" t="s">
        <v>622</v>
      </c>
    </row>
    <row r="18" spans="1:12">
      <c r="A18" s="34" t="s">
        <v>599</v>
      </c>
      <c r="B18" s="77">
        <v>43739</v>
      </c>
      <c r="C18" s="77">
        <v>43769</v>
      </c>
      <c r="D18" s="36">
        <v>54377.592176999999</v>
      </c>
      <c r="E18" s="33">
        <v>9597</v>
      </c>
      <c r="F18" s="31">
        <f>E18*1000/(31*24*3600)</f>
        <v>3.5831093189964158</v>
      </c>
      <c r="G18" s="39" t="s">
        <v>619</v>
      </c>
      <c r="H18" s="77">
        <v>43751</v>
      </c>
      <c r="I18" s="93">
        <v>10</v>
      </c>
      <c r="J18" s="89">
        <v>13</v>
      </c>
      <c r="K18" s="32" t="s">
        <v>618</v>
      </c>
      <c r="L18" s="11" t="s">
        <v>622</v>
      </c>
    </row>
    <row r="19" spans="1:12">
      <c r="A19" s="34" t="s">
        <v>599</v>
      </c>
      <c r="B19" s="77">
        <v>43770</v>
      </c>
      <c r="C19" s="77">
        <v>43799</v>
      </c>
      <c r="D19" s="33">
        <v>61707</v>
      </c>
      <c r="E19" s="33">
        <v>7329</v>
      </c>
      <c r="F19" s="31">
        <f>E19*1000/(30*24*3600)</f>
        <v>2.8275462962962963</v>
      </c>
      <c r="G19" s="39" t="s">
        <v>619</v>
      </c>
      <c r="H19" s="77">
        <v>43779</v>
      </c>
      <c r="I19" s="93">
        <v>10</v>
      </c>
      <c r="J19" s="89">
        <v>13</v>
      </c>
      <c r="K19" s="32" t="s">
        <v>618</v>
      </c>
      <c r="L19" s="11" t="s">
        <v>622</v>
      </c>
    </row>
    <row r="20" spans="1:12">
      <c r="A20" s="34" t="s">
        <v>599</v>
      </c>
      <c r="B20" s="77">
        <v>43800</v>
      </c>
      <c r="C20" s="77">
        <v>43830</v>
      </c>
      <c r="D20" s="33">
        <v>66641</v>
      </c>
      <c r="E20" s="33">
        <v>7887</v>
      </c>
      <c r="F20" s="31">
        <f>E20*1000/(31*24*3600)</f>
        <v>2.9446684587813619</v>
      </c>
      <c r="G20" s="39" t="s">
        <v>619</v>
      </c>
      <c r="H20" s="82">
        <v>43814</v>
      </c>
      <c r="I20" s="87">
        <v>10.85</v>
      </c>
      <c r="J20" s="90">
        <v>12</v>
      </c>
      <c r="K20" s="32" t="s">
        <v>618</v>
      </c>
      <c r="L20" s="11" t="s">
        <v>622</v>
      </c>
    </row>
    <row r="21" spans="1:12">
      <c r="A21" s="11"/>
      <c r="B21" s="78"/>
      <c r="C21" s="78"/>
      <c r="D21" s="48"/>
      <c r="E21" s="2"/>
      <c r="F21" s="2"/>
      <c r="G21" s="2"/>
      <c r="H21" s="82"/>
      <c r="I21" s="87"/>
      <c r="J21" s="90"/>
      <c r="K21" s="32"/>
      <c r="L21" s="11"/>
    </row>
    <row r="22" spans="1:12">
      <c r="A22" s="11"/>
      <c r="B22" s="78"/>
      <c r="C22" s="78"/>
      <c r="D22" s="48"/>
      <c r="E22" s="2"/>
      <c r="F22" s="2"/>
      <c r="G22" s="2"/>
      <c r="H22" s="82"/>
      <c r="I22" s="87"/>
      <c r="J22" s="90"/>
      <c r="K22" s="32"/>
      <c r="L22" s="11"/>
    </row>
    <row r="23" spans="1:12">
      <c r="A23" s="11"/>
      <c r="B23" s="78"/>
      <c r="C23" s="78"/>
      <c r="D23" s="48"/>
      <c r="E23" s="2"/>
      <c r="F23" s="2"/>
      <c r="G23" s="2"/>
      <c r="H23" s="82"/>
      <c r="I23" s="87"/>
      <c r="J23" s="90"/>
      <c r="K23" s="32"/>
      <c r="L23" s="11"/>
    </row>
    <row r="24" spans="1:12">
      <c r="A24" s="11"/>
      <c r="B24" s="78"/>
      <c r="C24" s="78"/>
      <c r="D24" s="48"/>
      <c r="E24" s="2"/>
      <c r="F24" s="2"/>
      <c r="G24" s="2"/>
      <c r="H24" s="82"/>
      <c r="I24" s="87"/>
      <c r="J24" s="90"/>
      <c r="K24" s="32"/>
      <c r="L24" s="11"/>
    </row>
    <row r="25" spans="1:12">
      <c r="A25" s="11"/>
      <c r="B25" s="78"/>
      <c r="C25" s="78"/>
      <c r="D25" s="48"/>
      <c r="E25" s="2"/>
      <c r="F25" s="2"/>
      <c r="G25" s="2"/>
      <c r="H25" s="82"/>
      <c r="I25" s="87"/>
      <c r="J25" s="90"/>
      <c r="K25" s="32"/>
      <c r="L25" s="11"/>
    </row>
    <row r="26" spans="1:12">
      <c r="A26" s="11"/>
      <c r="B26" s="78"/>
      <c r="C26" s="78"/>
      <c r="D26" s="48"/>
      <c r="E26" s="2"/>
      <c r="F26" s="2"/>
      <c r="G26" s="2"/>
      <c r="H26" s="82"/>
      <c r="I26" s="87"/>
      <c r="J26" s="90"/>
      <c r="K26" s="32"/>
      <c r="L26" s="11"/>
    </row>
    <row r="27" spans="1:12">
      <c r="A27" s="11"/>
      <c r="B27" s="78"/>
      <c r="C27" s="78"/>
      <c r="D27" s="48"/>
      <c r="E27" s="2"/>
      <c r="F27" s="2"/>
      <c r="G27" s="2"/>
      <c r="H27" s="82"/>
      <c r="I27" s="87"/>
      <c r="J27" s="90"/>
      <c r="K27" s="32"/>
      <c r="L27" s="11"/>
    </row>
    <row r="28" spans="1:12">
      <c r="A28" s="11"/>
      <c r="B28" s="78"/>
      <c r="C28" s="78"/>
      <c r="D28" s="48"/>
      <c r="E28" s="2"/>
      <c r="F28" s="2"/>
      <c r="G28" s="2"/>
      <c r="H28" s="82"/>
      <c r="I28" s="87"/>
      <c r="J28" s="90"/>
      <c r="K28" s="32"/>
      <c r="L28" s="11"/>
    </row>
    <row r="29" spans="1:12">
      <c r="A29" s="11"/>
      <c r="B29" s="78"/>
      <c r="C29" s="78"/>
      <c r="D29" s="48"/>
      <c r="E29" s="2"/>
      <c r="F29" s="2"/>
      <c r="G29" s="2"/>
      <c r="H29" s="82"/>
      <c r="I29" s="87"/>
      <c r="J29" s="90"/>
      <c r="K29" s="32"/>
      <c r="L29" s="11"/>
    </row>
    <row r="30" spans="1:12">
      <c r="A30" s="11"/>
      <c r="B30" s="78"/>
      <c r="C30" s="78"/>
      <c r="D30" s="48"/>
      <c r="E30" s="2"/>
      <c r="F30" s="2"/>
      <c r="G30" s="2"/>
      <c r="H30" s="82"/>
      <c r="I30" s="87"/>
      <c r="J30" s="90"/>
      <c r="K30" s="32"/>
      <c r="L30" s="11"/>
    </row>
    <row r="31" spans="1:12">
      <c r="A31" s="11"/>
      <c r="B31" s="78"/>
      <c r="C31" s="78"/>
      <c r="D31" s="48"/>
      <c r="E31" s="2"/>
      <c r="F31" s="2"/>
      <c r="G31" s="2"/>
      <c r="H31" s="82"/>
      <c r="I31" s="87"/>
      <c r="J31" s="90"/>
      <c r="K31" s="32"/>
      <c r="L31" s="11"/>
    </row>
    <row r="32" spans="1:12">
      <c r="H32" s="72"/>
      <c r="I32" s="72"/>
      <c r="J32" s="72"/>
      <c r="K32" s="72"/>
    </row>
    <row r="33" spans="8:11">
      <c r="H33" s="72"/>
      <c r="I33" s="72"/>
      <c r="J33" s="72"/>
      <c r="K33" s="72"/>
    </row>
    <row r="34" spans="8:11">
      <c r="H34" s="72"/>
      <c r="I34" s="72"/>
      <c r="J34" s="72"/>
      <c r="K34" s="72"/>
    </row>
    <row r="35" spans="8:11">
      <c r="H35" s="72"/>
      <c r="I35" s="72"/>
      <c r="J35" s="72"/>
      <c r="K35" s="72"/>
    </row>
  </sheetData>
  <mergeCells count="3">
    <mergeCell ref="A2:A5"/>
    <mergeCell ref="B2:L5"/>
    <mergeCell ref="B7:C7"/>
  </mergeCells>
  <pageMargins left="0.7" right="0.7" top="0.75" bottom="0.75" header="0.3" footer="0.3"/>
  <pageSetup orientation="portrait"/>
  <ignoredErrors>
    <ignoredError sqref="F10:F21" formula="1"/>
  </ignoredErrors>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31"/>
  <sheetViews>
    <sheetView showGridLines="0" topLeftCell="A6" workbookViewId="0">
      <selection activeCell="H28" sqref="H28"/>
    </sheetView>
  </sheetViews>
  <sheetFormatPr baseColWidth="10" defaultColWidth="23.5" defaultRowHeight="14"/>
  <cols>
    <col min="1" max="1" width="20.83203125" style="8" customWidth="1"/>
    <col min="2" max="3" width="19.5" style="1" customWidth="1"/>
    <col min="4" max="5" width="15.1640625" style="1" customWidth="1"/>
    <col min="6" max="6" width="19.5" style="1" customWidth="1"/>
    <col min="7" max="7" width="20" style="1" customWidth="1"/>
    <col min="8" max="10" width="19.5" style="8" customWidth="1"/>
    <col min="11" max="11" width="20" style="8" customWidth="1"/>
    <col min="12" max="12" width="72.33203125" style="8" bestFit="1" customWidth="1"/>
    <col min="13" max="16384" width="23.5" style="8"/>
  </cols>
  <sheetData>
    <row r="1" spans="1:12" ht="24.75" customHeight="1">
      <c r="A1" s="28" t="s">
        <v>363</v>
      </c>
      <c r="B1" s="22" t="s">
        <v>513</v>
      </c>
      <c r="C1" s="23"/>
      <c r="D1" s="23"/>
      <c r="E1" s="23"/>
      <c r="F1" s="23"/>
      <c r="G1" s="23"/>
      <c r="H1" s="23"/>
      <c r="I1" s="23"/>
      <c r="J1" s="23"/>
      <c r="K1" s="23"/>
    </row>
    <row r="2" spans="1:12" ht="30" customHeight="1">
      <c r="A2" s="142" t="s">
        <v>364</v>
      </c>
      <c r="B2" s="143" t="s">
        <v>525</v>
      </c>
      <c r="C2" s="143"/>
      <c r="D2" s="143"/>
      <c r="E2" s="143"/>
      <c r="F2" s="143"/>
      <c r="G2" s="143"/>
      <c r="H2" s="143"/>
      <c r="I2" s="143"/>
      <c r="J2" s="143"/>
      <c r="K2" s="143"/>
      <c r="L2" s="143"/>
    </row>
    <row r="3" spans="1:12">
      <c r="A3" s="142"/>
      <c r="B3" s="143"/>
      <c r="C3" s="143"/>
      <c r="D3" s="143"/>
      <c r="E3" s="143"/>
      <c r="F3" s="143"/>
      <c r="G3" s="143"/>
      <c r="H3" s="143"/>
      <c r="I3" s="143"/>
      <c r="J3" s="143"/>
      <c r="K3" s="143"/>
      <c r="L3" s="143"/>
    </row>
    <row r="4" spans="1:12">
      <c r="A4" s="142"/>
      <c r="B4" s="143"/>
      <c r="C4" s="143"/>
      <c r="D4" s="143"/>
      <c r="E4" s="143"/>
      <c r="F4" s="143"/>
      <c r="G4" s="143"/>
      <c r="H4" s="143"/>
      <c r="I4" s="143"/>
      <c r="J4" s="143"/>
      <c r="K4" s="143"/>
      <c r="L4" s="143"/>
    </row>
    <row r="5" spans="1:12" ht="92.25" customHeight="1">
      <c r="A5" s="142"/>
      <c r="B5" s="143"/>
      <c r="C5" s="143"/>
      <c r="D5" s="143"/>
      <c r="E5" s="143"/>
      <c r="F5" s="143"/>
      <c r="G5" s="143"/>
      <c r="H5" s="143"/>
      <c r="I5" s="143"/>
      <c r="J5" s="143"/>
      <c r="K5" s="143"/>
      <c r="L5" s="143"/>
    </row>
    <row r="6" spans="1:12" s="21" customFormat="1" ht="36" customHeight="1">
      <c r="A6" s="19"/>
      <c r="B6" s="20"/>
      <c r="C6" s="20"/>
      <c r="D6" s="20"/>
      <c r="E6" s="20"/>
      <c r="F6" s="20"/>
      <c r="G6" s="20"/>
      <c r="H6" s="20"/>
      <c r="I6" s="20"/>
      <c r="J6" s="20"/>
      <c r="K6" s="20"/>
      <c r="L6" s="20"/>
    </row>
    <row r="7" spans="1:12" ht="15" customHeight="1">
      <c r="B7" s="144" t="s">
        <v>504</v>
      </c>
      <c r="C7" s="145"/>
    </row>
    <row r="8" spans="1:12" ht="85.5" customHeight="1">
      <c r="A8" s="15" t="s">
        <v>500</v>
      </c>
      <c r="B8" s="15" t="s">
        <v>515</v>
      </c>
      <c r="C8" s="15" t="s">
        <v>517</v>
      </c>
      <c r="D8" s="16" t="s">
        <v>518</v>
      </c>
      <c r="E8" s="16" t="s">
        <v>519</v>
      </c>
      <c r="F8" s="16" t="s">
        <v>516</v>
      </c>
      <c r="G8" s="16" t="s">
        <v>523</v>
      </c>
      <c r="H8" s="18" t="s">
        <v>520</v>
      </c>
      <c r="I8" s="18" t="s">
        <v>655</v>
      </c>
      <c r="J8" s="18" t="s">
        <v>656</v>
      </c>
      <c r="K8" s="18" t="s">
        <v>524</v>
      </c>
      <c r="L8" s="16" t="s">
        <v>0</v>
      </c>
    </row>
    <row r="9" spans="1:12">
      <c r="A9" s="34" t="s">
        <v>617</v>
      </c>
      <c r="B9" s="77">
        <v>43466</v>
      </c>
      <c r="C9" s="77">
        <v>43496</v>
      </c>
      <c r="D9" s="33">
        <v>528</v>
      </c>
      <c r="E9" s="62">
        <v>124</v>
      </c>
      <c r="F9" s="31">
        <f>E9*1000/(31*24*3600)</f>
        <v>4.6296296296296294E-2</v>
      </c>
      <c r="G9" s="29" t="s">
        <v>618</v>
      </c>
      <c r="H9" s="100">
        <v>43130</v>
      </c>
      <c r="I9" s="45">
        <v>20.818000000000001</v>
      </c>
      <c r="J9" s="32" t="s">
        <v>618</v>
      </c>
      <c r="K9" s="30" t="s">
        <v>618</v>
      </c>
      <c r="L9" s="101" t="s">
        <v>677</v>
      </c>
    </row>
    <row r="10" spans="1:12">
      <c r="A10" s="34" t="s">
        <v>617</v>
      </c>
      <c r="B10" s="77">
        <v>43497</v>
      </c>
      <c r="C10" s="77">
        <v>43524</v>
      </c>
      <c r="D10" s="33">
        <v>608.37</v>
      </c>
      <c r="E10" s="62">
        <v>80</v>
      </c>
      <c r="F10" s="31">
        <f>E10*1000/(28*24*3600)</f>
        <v>3.3068783068783067E-2</v>
      </c>
      <c r="G10" s="30" t="s">
        <v>618</v>
      </c>
      <c r="H10" s="100">
        <v>43524</v>
      </c>
      <c r="I10" s="45">
        <v>20.673999999999999</v>
      </c>
      <c r="J10" s="32" t="s">
        <v>618</v>
      </c>
      <c r="K10" s="30" t="s">
        <v>618</v>
      </c>
      <c r="L10" s="101" t="s">
        <v>678</v>
      </c>
    </row>
    <row r="11" spans="1:12">
      <c r="A11" s="34" t="s">
        <v>617</v>
      </c>
      <c r="B11" s="77">
        <v>43525</v>
      </c>
      <c r="C11" s="77">
        <v>43555</v>
      </c>
      <c r="D11" s="33">
        <v>754.73400000000004</v>
      </c>
      <c r="E11" s="62">
        <v>146</v>
      </c>
      <c r="F11" s="31">
        <f t="shared" ref="F11:F13" si="0">E11*1000/(31*24*3600)</f>
        <v>5.4510155316606933E-2</v>
      </c>
      <c r="G11" s="30" t="s">
        <v>618</v>
      </c>
      <c r="H11" s="100">
        <v>43555</v>
      </c>
      <c r="I11" s="45">
        <v>20.713999999999999</v>
      </c>
      <c r="J11" s="32" t="s">
        <v>618</v>
      </c>
      <c r="K11" s="30" t="s">
        <v>618</v>
      </c>
      <c r="L11" s="101" t="s">
        <v>678</v>
      </c>
    </row>
    <row r="12" spans="1:12">
      <c r="A12" s="34" t="s">
        <v>617</v>
      </c>
      <c r="B12" s="77">
        <v>43556</v>
      </c>
      <c r="C12" s="77">
        <v>43585</v>
      </c>
      <c r="D12" s="33">
        <v>5380</v>
      </c>
      <c r="E12" s="62">
        <v>121.26599999999996</v>
      </c>
      <c r="F12" s="63">
        <f>E12*1000/(30*24*3600)</f>
        <v>4.6784722222222207E-2</v>
      </c>
      <c r="G12" s="30" t="s">
        <v>618</v>
      </c>
      <c r="H12" s="100">
        <v>43585</v>
      </c>
      <c r="I12" s="45">
        <v>20.669</v>
      </c>
      <c r="J12" s="32" t="s">
        <v>618</v>
      </c>
      <c r="K12" s="51" t="s">
        <v>618</v>
      </c>
      <c r="L12" s="101" t="s">
        <v>679</v>
      </c>
    </row>
    <row r="13" spans="1:12">
      <c r="A13" s="34" t="s">
        <v>617</v>
      </c>
      <c r="B13" s="77">
        <v>43586</v>
      </c>
      <c r="C13" s="77">
        <v>43616</v>
      </c>
      <c r="D13" s="33">
        <v>5446.2240000000002</v>
      </c>
      <c r="E13" s="62">
        <v>66.22400000000016</v>
      </c>
      <c r="F13" s="63">
        <f t="shared" si="0"/>
        <v>2.4725209080047848E-2</v>
      </c>
      <c r="G13" s="30" t="s">
        <v>618</v>
      </c>
      <c r="H13" s="100">
        <v>43616</v>
      </c>
      <c r="I13" s="45">
        <v>20.637</v>
      </c>
      <c r="J13" s="32" t="s">
        <v>618</v>
      </c>
      <c r="K13" s="30" t="s">
        <v>618</v>
      </c>
      <c r="L13" s="101" t="s">
        <v>679</v>
      </c>
    </row>
    <row r="14" spans="1:12">
      <c r="A14" s="34" t="s">
        <v>617</v>
      </c>
      <c r="B14" s="77">
        <v>43617</v>
      </c>
      <c r="C14" s="77">
        <v>43646</v>
      </c>
      <c r="D14" s="33">
        <v>5521.8320000000003</v>
      </c>
      <c r="E14" s="62">
        <v>75.608000000000175</v>
      </c>
      <c r="F14" s="63">
        <f>E14*1000/(30*24*3600)</f>
        <v>2.9169753086419819E-2</v>
      </c>
      <c r="G14" s="30" t="s">
        <v>618</v>
      </c>
      <c r="H14" s="100">
        <v>43646</v>
      </c>
      <c r="I14" s="45">
        <v>20.614999999999998</v>
      </c>
      <c r="J14" s="32" t="s">
        <v>618</v>
      </c>
      <c r="K14" s="30" t="s">
        <v>618</v>
      </c>
      <c r="L14" s="101" t="s">
        <v>679</v>
      </c>
    </row>
    <row r="15" spans="1:12">
      <c r="A15" s="34" t="s">
        <v>617</v>
      </c>
      <c r="B15" s="77">
        <v>43647</v>
      </c>
      <c r="C15" s="77">
        <v>43677</v>
      </c>
      <c r="D15" s="46">
        <v>5567.3980000000001</v>
      </c>
      <c r="E15" s="35">
        <v>45.565999999999804</v>
      </c>
      <c r="F15" s="31">
        <f>E15*1000/(31*24*3600)</f>
        <v>1.7012395459976033E-2</v>
      </c>
      <c r="G15" s="29" t="s">
        <v>618</v>
      </c>
      <c r="H15" s="77">
        <v>43677</v>
      </c>
      <c r="I15" s="45">
        <v>20.597000000000001</v>
      </c>
      <c r="J15" s="32" t="s">
        <v>618</v>
      </c>
      <c r="K15" s="30" t="s">
        <v>618</v>
      </c>
      <c r="L15" s="41" t="s">
        <v>680</v>
      </c>
    </row>
    <row r="16" spans="1:12">
      <c r="A16" s="34" t="s">
        <v>617</v>
      </c>
      <c r="B16" s="77">
        <v>43678</v>
      </c>
      <c r="C16" s="77">
        <v>43708</v>
      </c>
      <c r="D16" s="36">
        <v>5650.5379999999996</v>
      </c>
      <c r="E16" s="35">
        <v>83.139999999999418</v>
      </c>
      <c r="F16" s="31">
        <f>E16*1000/(31*24*3600)</f>
        <v>3.1040919952210057E-2</v>
      </c>
      <c r="G16" s="30" t="s">
        <v>618</v>
      </c>
      <c r="H16" s="77">
        <v>43708</v>
      </c>
      <c r="I16" s="32">
        <v>20.594000000000001</v>
      </c>
      <c r="J16" s="32" t="s">
        <v>618</v>
      </c>
      <c r="K16" s="30" t="s">
        <v>618</v>
      </c>
      <c r="L16" s="41" t="s">
        <v>680</v>
      </c>
    </row>
    <row r="17" spans="1:12">
      <c r="A17" s="34" t="s">
        <v>617</v>
      </c>
      <c r="B17" s="77">
        <v>43709</v>
      </c>
      <c r="C17" s="77">
        <v>43738</v>
      </c>
      <c r="D17" s="46">
        <v>5737.37</v>
      </c>
      <c r="E17" s="35">
        <v>86.832000000000335</v>
      </c>
      <c r="F17" s="31">
        <f>E17*1000/(30*24*3600)</f>
        <v>3.3500000000000127E-2</v>
      </c>
      <c r="G17" s="30" t="s">
        <v>618</v>
      </c>
      <c r="H17" s="77">
        <v>43738</v>
      </c>
      <c r="I17" s="32">
        <v>20.606000000000002</v>
      </c>
      <c r="J17" s="32" t="s">
        <v>618</v>
      </c>
      <c r="K17" s="30" t="s">
        <v>618</v>
      </c>
      <c r="L17" s="41" t="s">
        <v>680</v>
      </c>
    </row>
    <row r="18" spans="1:12">
      <c r="A18" s="34" t="s">
        <v>617</v>
      </c>
      <c r="B18" s="77">
        <v>43739</v>
      </c>
      <c r="C18" s="77">
        <v>43769</v>
      </c>
      <c r="D18" s="46">
        <v>5847.0569999999998</v>
      </c>
      <c r="E18" s="35">
        <v>109.6869999999999</v>
      </c>
      <c r="F18" s="31">
        <f>E18*1000/(31*24*3600)</f>
        <v>4.0952434289127801E-2</v>
      </c>
      <c r="G18" s="30" t="s">
        <v>618</v>
      </c>
      <c r="H18" s="77">
        <v>43769</v>
      </c>
      <c r="I18" s="45">
        <v>20.661000000000001</v>
      </c>
      <c r="J18" s="32" t="s">
        <v>618</v>
      </c>
      <c r="K18" s="51" t="s">
        <v>618</v>
      </c>
      <c r="L18" s="41" t="s">
        <v>680</v>
      </c>
    </row>
    <row r="19" spans="1:12">
      <c r="A19" s="34" t="s">
        <v>617</v>
      </c>
      <c r="B19" s="77">
        <v>43770</v>
      </c>
      <c r="C19" s="77">
        <v>43799</v>
      </c>
      <c r="D19" s="46">
        <v>6052.3770000000004</v>
      </c>
      <c r="E19" s="35">
        <v>205.32000000000062</v>
      </c>
      <c r="F19" s="31">
        <f t="shared" ref="F19" si="1">E19*1000/(30*24*3600)</f>
        <v>7.9212962962963193E-2</v>
      </c>
      <c r="G19" s="30" t="s">
        <v>618</v>
      </c>
      <c r="H19" s="77">
        <v>43799</v>
      </c>
      <c r="I19" s="45">
        <v>20.762</v>
      </c>
      <c r="J19" s="32" t="s">
        <v>618</v>
      </c>
      <c r="K19" s="30" t="s">
        <v>618</v>
      </c>
      <c r="L19" s="41" t="s">
        <v>680</v>
      </c>
    </row>
    <row r="20" spans="1:12">
      <c r="A20" s="34" t="s">
        <v>617</v>
      </c>
      <c r="B20" s="77">
        <v>43800</v>
      </c>
      <c r="C20" s="77">
        <v>43830</v>
      </c>
      <c r="D20" s="46">
        <v>6144.4</v>
      </c>
      <c r="E20" s="35">
        <v>92.022999999999229</v>
      </c>
      <c r="F20" s="31">
        <f>E20*1000/(31*24*3600)</f>
        <v>3.4357452210274503E-2</v>
      </c>
      <c r="G20" s="30" t="s">
        <v>618</v>
      </c>
      <c r="H20" s="77">
        <v>43830</v>
      </c>
      <c r="I20" s="45">
        <v>20.707999999999998</v>
      </c>
      <c r="J20" s="32" t="s">
        <v>618</v>
      </c>
      <c r="K20" s="30" t="s">
        <v>618</v>
      </c>
      <c r="L20" s="41" t="s">
        <v>680</v>
      </c>
    </row>
    <row r="21" spans="1:12">
      <c r="A21" s="11"/>
      <c r="B21" s="2"/>
      <c r="C21" s="2"/>
      <c r="D21" s="2"/>
      <c r="E21" s="2"/>
      <c r="F21" s="2"/>
      <c r="G21" s="2"/>
      <c r="H21" s="11"/>
      <c r="I21" s="11"/>
      <c r="J21" s="11"/>
      <c r="K21" s="11"/>
      <c r="L21" s="11"/>
    </row>
    <row r="22" spans="1:12">
      <c r="A22" s="11"/>
      <c r="B22" s="2"/>
      <c r="C22" s="2"/>
      <c r="D22" s="2"/>
      <c r="E22" s="2"/>
      <c r="F22" s="2"/>
      <c r="G22" s="2"/>
      <c r="H22" s="11"/>
      <c r="I22" s="11"/>
      <c r="J22" s="11"/>
      <c r="K22" s="11"/>
      <c r="L22" s="11"/>
    </row>
    <row r="23" spans="1:12">
      <c r="A23" s="11"/>
      <c r="B23" s="2"/>
      <c r="C23" s="2"/>
      <c r="D23" s="2"/>
      <c r="E23" s="2"/>
      <c r="F23" s="2"/>
      <c r="G23" s="2"/>
      <c r="H23" s="11"/>
      <c r="I23" s="11"/>
      <c r="J23" s="11"/>
      <c r="K23" s="11"/>
      <c r="L23" s="11"/>
    </row>
    <row r="24" spans="1:12">
      <c r="A24" s="11"/>
      <c r="B24" s="2"/>
      <c r="C24" s="2"/>
      <c r="D24" s="2"/>
      <c r="E24" s="2"/>
      <c r="F24" s="2"/>
      <c r="G24" s="2"/>
      <c r="H24" s="11"/>
      <c r="I24" s="11"/>
      <c r="J24" s="11"/>
      <c r="K24" s="11"/>
      <c r="L24" s="11"/>
    </row>
    <row r="25" spans="1:12">
      <c r="A25" s="11"/>
      <c r="B25" s="2"/>
      <c r="C25" s="2"/>
      <c r="D25" s="2"/>
      <c r="E25" s="2"/>
      <c r="F25" s="2"/>
      <c r="G25" s="2"/>
      <c r="H25" s="11"/>
      <c r="I25" s="11"/>
      <c r="J25" s="11"/>
      <c r="K25" s="11"/>
      <c r="L25" s="11"/>
    </row>
    <row r="26" spans="1:12">
      <c r="A26" s="11"/>
      <c r="B26" s="2"/>
      <c r="C26" s="2"/>
      <c r="D26" s="2"/>
      <c r="E26" s="2"/>
      <c r="F26" s="2"/>
      <c r="G26" s="2"/>
      <c r="H26" s="11"/>
      <c r="I26" s="11"/>
      <c r="J26" s="11"/>
      <c r="K26" s="11"/>
      <c r="L26" s="11"/>
    </row>
    <row r="27" spans="1:12">
      <c r="A27" s="11"/>
      <c r="B27" s="2"/>
      <c r="C27" s="2"/>
      <c r="D27" s="2"/>
      <c r="E27" s="2"/>
      <c r="F27" s="2"/>
      <c r="G27" s="2"/>
      <c r="H27" s="11"/>
      <c r="I27" s="11"/>
      <c r="J27" s="11"/>
      <c r="K27" s="11"/>
      <c r="L27" s="11"/>
    </row>
    <row r="28" spans="1:12">
      <c r="A28" s="11"/>
      <c r="B28" s="2"/>
      <c r="C28" s="2"/>
      <c r="D28" s="2"/>
      <c r="E28" s="2"/>
      <c r="F28" s="2"/>
      <c r="G28" s="2"/>
      <c r="H28" s="11"/>
      <c r="I28" s="11"/>
      <c r="J28" s="11"/>
      <c r="K28" s="11"/>
      <c r="L28" s="11"/>
    </row>
    <row r="29" spans="1:12">
      <c r="A29" s="11"/>
      <c r="B29" s="2"/>
      <c r="C29" s="2"/>
      <c r="D29" s="2"/>
      <c r="E29" s="2"/>
      <c r="F29" s="2"/>
      <c r="G29" s="2"/>
      <c r="H29" s="11"/>
      <c r="I29" s="11"/>
      <c r="J29" s="11"/>
      <c r="K29" s="11"/>
      <c r="L29" s="11"/>
    </row>
    <row r="30" spans="1:12">
      <c r="A30" s="11"/>
      <c r="B30" s="2"/>
      <c r="C30" s="2"/>
      <c r="D30" s="2"/>
      <c r="E30" s="2"/>
      <c r="F30" s="2"/>
      <c r="G30" s="2"/>
      <c r="H30" s="11"/>
      <c r="I30" s="11"/>
      <c r="J30" s="11"/>
      <c r="K30" s="11"/>
      <c r="L30" s="11"/>
    </row>
    <row r="31" spans="1:12">
      <c r="A31" s="11"/>
      <c r="B31" s="2"/>
      <c r="C31" s="2"/>
      <c r="D31" s="2"/>
      <c r="E31" s="2"/>
      <c r="F31" s="2"/>
      <c r="G31" s="2"/>
      <c r="H31" s="11"/>
      <c r="I31" s="11"/>
      <c r="J31" s="11"/>
      <c r="K31" s="11"/>
      <c r="L31" s="11"/>
    </row>
  </sheetData>
  <mergeCells count="3">
    <mergeCell ref="A2:A5"/>
    <mergeCell ref="B2:L5"/>
    <mergeCell ref="B7:C7"/>
  </mergeCells>
  <pageMargins left="0.7" right="0.7" top="0.75" bottom="0.75" header="0.3" footer="0.3"/>
  <pageSetup orientation="portrait"/>
  <ignoredErrors>
    <ignoredError sqref="F10:F20" formula="1"/>
  </ignoredErrors>
  <extLst>
    <ext xmlns:mx="http://schemas.microsoft.com/office/mac/excel/2008/main" uri="{64002731-A6B0-56B0-2670-7721B7C09600}">
      <mx:PLV Mode="0" OnePage="0" WScale="0"/>
    </ext>
  </extLst>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dimension ref="A1:L35"/>
  <sheetViews>
    <sheetView showGridLines="0" topLeftCell="A6" workbookViewId="0">
      <selection activeCell="J21" sqref="J21"/>
    </sheetView>
  </sheetViews>
  <sheetFormatPr baseColWidth="10" defaultColWidth="23.5" defaultRowHeight="14"/>
  <cols>
    <col min="1" max="1" width="20.83203125" style="8" customWidth="1"/>
    <col min="2" max="3" width="19.5" style="1" customWidth="1"/>
    <col min="4" max="4" width="19.5" style="69" customWidth="1"/>
    <col min="5" max="6" width="19.5" style="1" customWidth="1"/>
    <col min="7" max="7" width="20" style="1" customWidth="1"/>
    <col min="8" max="10" width="19.5" style="8" customWidth="1"/>
    <col min="11" max="11" width="20" style="8" customWidth="1"/>
    <col min="12" max="12" width="67" style="8" customWidth="1"/>
    <col min="13" max="16384" width="23.5" style="8"/>
  </cols>
  <sheetData>
    <row r="1" spans="1:12" ht="24.75" customHeight="1">
      <c r="A1" s="28" t="s">
        <v>363</v>
      </c>
      <c r="B1" s="22" t="s">
        <v>513</v>
      </c>
      <c r="C1" s="23"/>
      <c r="D1" s="67"/>
      <c r="E1" s="23"/>
      <c r="F1" s="23"/>
      <c r="G1" s="23"/>
      <c r="H1" s="23"/>
      <c r="I1" s="23"/>
      <c r="J1" s="23"/>
      <c r="K1" s="23"/>
    </row>
    <row r="2" spans="1:12" ht="30" customHeight="1">
      <c r="A2" s="142" t="s">
        <v>364</v>
      </c>
      <c r="B2" s="143" t="s">
        <v>525</v>
      </c>
      <c r="C2" s="143"/>
      <c r="D2" s="143"/>
      <c r="E2" s="143"/>
      <c r="F2" s="143"/>
      <c r="G2" s="143"/>
      <c r="H2" s="143"/>
      <c r="I2" s="143"/>
      <c r="J2" s="143"/>
      <c r="K2" s="143"/>
      <c r="L2" s="143"/>
    </row>
    <row r="3" spans="1:12">
      <c r="A3" s="142"/>
      <c r="B3" s="143"/>
      <c r="C3" s="143"/>
      <c r="D3" s="143"/>
      <c r="E3" s="143"/>
      <c r="F3" s="143"/>
      <c r="G3" s="143"/>
      <c r="H3" s="143"/>
      <c r="I3" s="143"/>
      <c r="J3" s="143"/>
      <c r="K3" s="143"/>
      <c r="L3" s="143"/>
    </row>
    <row r="4" spans="1:12">
      <c r="A4" s="142"/>
      <c r="B4" s="143"/>
      <c r="C4" s="143"/>
      <c r="D4" s="143"/>
      <c r="E4" s="143"/>
      <c r="F4" s="143"/>
      <c r="G4" s="143"/>
      <c r="H4" s="143"/>
      <c r="I4" s="143"/>
      <c r="J4" s="143"/>
      <c r="K4" s="143"/>
      <c r="L4" s="143"/>
    </row>
    <row r="5" spans="1:12" ht="92.25" customHeight="1">
      <c r="A5" s="142"/>
      <c r="B5" s="143"/>
      <c r="C5" s="143"/>
      <c r="D5" s="143"/>
      <c r="E5" s="143"/>
      <c r="F5" s="143"/>
      <c r="G5" s="143"/>
      <c r="H5" s="143"/>
      <c r="I5" s="143"/>
      <c r="J5" s="143"/>
      <c r="K5" s="143"/>
      <c r="L5" s="143"/>
    </row>
    <row r="6" spans="1:12" s="21" customFormat="1" ht="36" customHeight="1">
      <c r="A6" s="19"/>
      <c r="B6" s="20"/>
      <c r="C6" s="20"/>
      <c r="D6" s="68"/>
      <c r="E6" s="20"/>
      <c r="F6" s="20"/>
      <c r="G6" s="20"/>
      <c r="H6" s="20"/>
      <c r="I6" s="20"/>
      <c r="J6" s="20"/>
      <c r="K6" s="20"/>
      <c r="L6" s="20"/>
    </row>
    <row r="7" spans="1:12" ht="15" customHeight="1">
      <c r="B7" s="144" t="s">
        <v>504</v>
      </c>
      <c r="C7" s="145"/>
    </row>
    <row r="8" spans="1:12" ht="85.5" customHeight="1">
      <c r="A8" s="15" t="s">
        <v>500</v>
      </c>
      <c r="B8" s="15" t="s">
        <v>515</v>
      </c>
      <c r="C8" s="15" t="s">
        <v>517</v>
      </c>
      <c r="D8" s="70" t="s">
        <v>518</v>
      </c>
      <c r="E8" s="16" t="s">
        <v>519</v>
      </c>
      <c r="F8" s="16" t="s">
        <v>516</v>
      </c>
      <c r="G8" s="16" t="s">
        <v>523</v>
      </c>
      <c r="H8" s="18" t="s">
        <v>520</v>
      </c>
      <c r="I8" s="18" t="s">
        <v>655</v>
      </c>
      <c r="J8" s="18" t="s">
        <v>656</v>
      </c>
      <c r="K8" s="18" t="s">
        <v>524</v>
      </c>
      <c r="L8" s="16" t="s">
        <v>0</v>
      </c>
    </row>
    <row r="9" spans="1:12">
      <c r="A9" s="34" t="s">
        <v>600</v>
      </c>
      <c r="B9" s="77">
        <v>43466</v>
      </c>
      <c r="C9" s="77">
        <v>43496</v>
      </c>
      <c r="D9" s="33" t="s">
        <v>618</v>
      </c>
      <c r="E9" s="75">
        <v>6436</v>
      </c>
      <c r="F9" s="31">
        <f>E9*1000/(31*24*3600)</f>
        <v>2.4029271206690561</v>
      </c>
      <c r="G9" s="39" t="s">
        <v>619</v>
      </c>
      <c r="H9" s="82" t="s">
        <v>618</v>
      </c>
      <c r="I9" s="87" t="s">
        <v>618</v>
      </c>
      <c r="J9" s="90" t="s">
        <v>618</v>
      </c>
      <c r="K9" s="32" t="s">
        <v>618</v>
      </c>
      <c r="L9" s="11" t="s">
        <v>622</v>
      </c>
    </row>
    <row r="10" spans="1:12">
      <c r="A10" s="34" t="s">
        <v>600</v>
      </c>
      <c r="B10" s="77">
        <v>43497</v>
      </c>
      <c r="C10" s="77">
        <v>43524</v>
      </c>
      <c r="D10" s="36" t="s">
        <v>618</v>
      </c>
      <c r="E10" s="75">
        <v>4458</v>
      </c>
      <c r="F10" s="31">
        <f>E10*1000/(28*24*3600)</f>
        <v>1.8427579365079365</v>
      </c>
      <c r="G10" s="39" t="s">
        <v>619</v>
      </c>
      <c r="H10" s="82" t="s">
        <v>618</v>
      </c>
      <c r="I10" s="87" t="s">
        <v>618</v>
      </c>
      <c r="J10" s="90" t="s">
        <v>618</v>
      </c>
      <c r="K10" s="32" t="s">
        <v>618</v>
      </c>
      <c r="L10" s="11" t="s">
        <v>622</v>
      </c>
    </row>
    <row r="11" spans="1:12">
      <c r="A11" s="34" t="s">
        <v>600</v>
      </c>
      <c r="B11" s="77">
        <v>43525</v>
      </c>
      <c r="C11" s="77">
        <v>43555</v>
      </c>
      <c r="D11" s="33" t="s">
        <v>618</v>
      </c>
      <c r="E11" s="75">
        <v>5124</v>
      </c>
      <c r="F11" s="31">
        <f>E11*1000/(31*24*3600)</f>
        <v>1.9130824372759856</v>
      </c>
      <c r="G11" s="39" t="s">
        <v>619</v>
      </c>
      <c r="H11" s="82" t="s">
        <v>618</v>
      </c>
      <c r="I11" s="87" t="s">
        <v>618</v>
      </c>
      <c r="J11" s="90" t="s">
        <v>618</v>
      </c>
      <c r="K11" s="32" t="s">
        <v>618</v>
      </c>
      <c r="L11" s="11" t="s">
        <v>622</v>
      </c>
    </row>
    <row r="12" spans="1:12">
      <c r="A12" s="34" t="s">
        <v>600</v>
      </c>
      <c r="B12" s="77">
        <v>43556</v>
      </c>
      <c r="C12" s="77">
        <v>43585</v>
      </c>
      <c r="D12" s="36" t="s">
        <v>618</v>
      </c>
      <c r="E12" s="75">
        <v>5298</v>
      </c>
      <c r="F12" s="31">
        <f>E12*1000/(30*24*3600)</f>
        <v>2.0439814814814814</v>
      </c>
      <c r="G12" s="39" t="s">
        <v>619</v>
      </c>
      <c r="H12" s="82" t="s">
        <v>618</v>
      </c>
      <c r="I12" s="87" t="s">
        <v>618</v>
      </c>
      <c r="J12" s="90" t="s">
        <v>618</v>
      </c>
      <c r="K12" s="32" t="s">
        <v>618</v>
      </c>
      <c r="L12" s="11" t="s">
        <v>622</v>
      </c>
    </row>
    <row r="13" spans="1:12">
      <c r="A13" s="34" t="s">
        <v>600</v>
      </c>
      <c r="B13" s="77">
        <v>43586</v>
      </c>
      <c r="C13" s="77">
        <v>43616</v>
      </c>
      <c r="D13" s="33" t="s">
        <v>618</v>
      </c>
      <c r="E13" s="75">
        <v>5354</v>
      </c>
      <c r="F13" s="31">
        <f t="shared" ref="F13" si="0">E13*1000/(31*24*3600)</f>
        <v>1.9989545997610514</v>
      </c>
      <c r="G13" s="39" t="s">
        <v>619</v>
      </c>
      <c r="H13" s="82" t="s">
        <v>618</v>
      </c>
      <c r="I13" s="87" t="s">
        <v>618</v>
      </c>
      <c r="J13" s="90" t="s">
        <v>618</v>
      </c>
      <c r="K13" s="32" t="s">
        <v>618</v>
      </c>
      <c r="L13" s="11" t="s">
        <v>622</v>
      </c>
    </row>
    <row r="14" spans="1:12">
      <c r="A14" s="34" t="s">
        <v>600</v>
      </c>
      <c r="B14" s="77">
        <v>43617</v>
      </c>
      <c r="C14" s="77">
        <v>43646</v>
      </c>
      <c r="D14" s="33" t="s">
        <v>618</v>
      </c>
      <c r="E14" s="75">
        <v>4790</v>
      </c>
      <c r="F14" s="31">
        <f>E14*1000/(30*24*3600)</f>
        <v>1.8479938271604939</v>
      </c>
      <c r="G14" s="39" t="s">
        <v>619</v>
      </c>
      <c r="H14" s="82" t="s">
        <v>618</v>
      </c>
      <c r="I14" s="87" t="s">
        <v>618</v>
      </c>
      <c r="J14" s="90" t="s">
        <v>618</v>
      </c>
      <c r="K14" s="32" t="s">
        <v>618</v>
      </c>
      <c r="L14" s="11" t="s">
        <v>622</v>
      </c>
    </row>
    <row r="15" spans="1:12">
      <c r="A15" s="34" t="s">
        <v>600</v>
      </c>
      <c r="B15" s="77">
        <v>43647</v>
      </c>
      <c r="C15" s="77">
        <v>43677</v>
      </c>
      <c r="D15" s="33">
        <v>12528.714415615395</v>
      </c>
      <c r="E15" s="36">
        <v>5713</v>
      </c>
      <c r="F15" s="31">
        <f>E15*1000/(31*24*3600)</f>
        <v>2.1329898446833933</v>
      </c>
      <c r="G15" s="39" t="s">
        <v>619</v>
      </c>
      <c r="H15" s="77">
        <v>43653</v>
      </c>
      <c r="I15" s="93">
        <v>7</v>
      </c>
      <c r="J15" s="89">
        <v>8</v>
      </c>
      <c r="K15" s="32" t="s">
        <v>618</v>
      </c>
      <c r="L15" s="11" t="s">
        <v>622</v>
      </c>
    </row>
    <row r="16" spans="1:12">
      <c r="A16" s="34" t="s">
        <v>600</v>
      </c>
      <c r="B16" s="77">
        <v>43678</v>
      </c>
      <c r="C16" s="77">
        <v>43708</v>
      </c>
      <c r="D16" s="36">
        <v>17618.763690615397</v>
      </c>
      <c r="E16" s="36">
        <v>5090</v>
      </c>
      <c r="F16" s="31">
        <f>E16*1000/(31*24*3600)</f>
        <v>1.9003882915173238</v>
      </c>
      <c r="G16" s="39" t="s">
        <v>619</v>
      </c>
      <c r="H16" s="77">
        <v>43681</v>
      </c>
      <c r="I16" s="93">
        <v>6.8</v>
      </c>
      <c r="J16" s="89">
        <v>10</v>
      </c>
      <c r="K16" s="32" t="s">
        <v>618</v>
      </c>
      <c r="L16" s="11" t="s">
        <v>622</v>
      </c>
    </row>
    <row r="17" spans="1:12">
      <c r="A17" s="34" t="s">
        <v>600</v>
      </c>
      <c r="B17" s="77">
        <v>43709</v>
      </c>
      <c r="C17" s="77">
        <v>43738</v>
      </c>
      <c r="D17" s="33">
        <v>22770.763690615397</v>
      </c>
      <c r="E17" s="36">
        <v>5152</v>
      </c>
      <c r="F17" s="31">
        <f>E17*1000/(30*24*3600)</f>
        <v>1.9876543209876543</v>
      </c>
      <c r="G17" s="39" t="s">
        <v>619</v>
      </c>
      <c r="H17" s="77">
        <v>43709</v>
      </c>
      <c r="I17" s="93">
        <v>5.9</v>
      </c>
      <c r="J17" s="89">
        <v>7</v>
      </c>
      <c r="K17" s="32" t="s">
        <v>618</v>
      </c>
      <c r="L17" s="11" t="s">
        <v>622</v>
      </c>
    </row>
    <row r="18" spans="1:12">
      <c r="A18" s="34" t="s">
        <v>600</v>
      </c>
      <c r="B18" s="77">
        <v>43739</v>
      </c>
      <c r="C18" s="77">
        <v>43769</v>
      </c>
      <c r="D18" s="36">
        <v>30672.594501615396</v>
      </c>
      <c r="E18" s="46">
        <v>7902</v>
      </c>
      <c r="F18" s="31">
        <f>E18*1000/(31*24*3600)</f>
        <v>2.950268817204301</v>
      </c>
      <c r="G18" s="39" t="s">
        <v>619</v>
      </c>
      <c r="H18" s="77">
        <v>43751</v>
      </c>
      <c r="I18" s="93">
        <v>11</v>
      </c>
      <c r="J18" s="89">
        <v>12</v>
      </c>
      <c r="K18" s="32" t="s">
        <v>618</v>
      </c>
      <c r="L18" s="11" t="s">
        <v>622</v>
      </c>
    </row>
    <row r="19" spans="1:12">
      <c r="A19" s="34" t="s">
        <v>600</v>
      </c>
      <c r="B19" s="77">
        <v>43770</v>
      </c>
      <c r="C19" s="77">
        <v>43799</v>
      </c>
      <c r="D19" s="33">
        <v>36654.615384615397</v>
      </c>
      <c r="E19" s="33">
        <v>5982</v>
      </c>
      <c r="F19" s="31">
        <f>E19*1000/(30*24*3600)</f>
        <v>2.3078703703703702</v>
      </c>
      <c r="G19" s="39" t="s">
        <v>619</v>
      </c>
      <c r="H19" s="77">
        <v>43779</v>
      </c>
      <c r="I19" s="93">
        <v>8.6</v>
      </c>
      <c r="J19" s="89">
        <v>8</v>
      </c>
      <c r="K19" s="32" t="s">
        <v>618</v>
      </c>
      <c r="L19" s="11" t="s">
        <v>622</v>
      </c>
    </row>
    <row r="20" spans="1:12">
      <c r="A20" s="34" t="s">
        <v>600</v>
      </c>
      <c r="B20" s="77">
        <v>43800</v>
      </c>
      <c r="C20" s="77">
        <v>43830</v>
      </c>
      <c r="D20" s="33">
        <v>42136.615384615397</v>
      </c>
      <c r="E20" s="33">
        <v>5482</v>
      </c>
      <c r="F20" s="31">
        <f>E20*1000/(31*24*3600)</f>
        <v>2.0467443249701316</v>
      </c>
      <c r="G20" s="39" t="s">
        <v>619</v>
      </c>
      <c r="H20" s="82">
        <v>43814</v>
      </c>
      <c r="I20" s="87">
        <v>9.08</v>
      </c>
      <c r="J20" s="90">
        <v>9</v>
      </c>
      <c r="K20" s="32" t="s">
        <v>618</v>
      </c>
      <c r="L20" s="11" t="s">
        <v>622</v>
      </c>
    </row>
    <row r="21" spans="1:12">
      <c r="A21" s="11"/>
      <c r="B21" s="78"/>
      <c r="C21" s="78"/>
      <c r="D21" s="48"/>
      <c r="E21" s="2"/>
      <c r="F21" s="2"/>
      <c r="G21" s="2"/>
      <c r="H21" s="82"/>
      <c r="I21" s="87"/>
      <c r="J21" s="90"/>
      <c r="K21" s="32"/>
      <c r="L21" s="11"/>
    </row>
    <row r="22" spans="1:12">
      <c r="A22" s="11"/>
      <c r="B22" s="78"/>
      <c r="C22" s="78"/>
      <c r="D22" s="48"/>
      <c r="E22" s="2"/>
      <c r="F22" s="2"/>
      <c r="G22" s="2"/>
      <c r="H22" s="82"/>
      <c r="I22" s="87"/>
      <c r="J22" s="90"/>
      <c r="K22" s="32"/>
      <c r="L22" s="11"/>
    </row>
    <row r="23" spans="1:12">
      <c r="A23" s="11"/>
      <c r="B23" s="78"/>
      <c r="C23" s="78"/>
      <c r="D23" s="48"/>
      <c r="E23" s="2"/>
      <c r="F23" s="2"/>
      <c r="G23" s="2"/>
      <c r="H23" s="82"/>
      <c r="I23" s="87"/>
      <c r="J23" s="90"/>
      <c r="K23" s="32"/>
      <c r="L23" s="11"/>
    </row>
    <row r="24" spans="1:12">
      <c r="A24" s="11"/>
      <c r="B24" s="78"/>
      <c r="C24" s="78"/>
      <c r="D24" s="48"/>
      <c r="E24" s="2"/>
      <c r="F24" s="2"/>
      <c r="G24" s="2"/>
      <c r="H24" s="82"/>
      <c r="I24" s="87"/>
      <c r="J24" s="90"/>
      <c r="K24" s="32"/>
      <c r="L24" s="11"/>
    </row>
    <row r="25" spans="1:12">
      <c r="A25" s="11"/>
      <c r="B25" s="78"/>
      <c r="C25" s="78"/>
      <c r="D25" s="48"/>
      <c r="E25" s="2"/>
      <c r="F25" s="2"/>
      <c r="G25" s="2"/>
      <c r="H25" s="82"/>
      <c r="I25" s="87"/>
      <c r="J25" s="90"/>
      <c r="K25" s="32"/>
      <c r="L25" s="11"/>
    </row>
    <row r="26" spans="1:12">
      <c r="A26" s="11"/>
      <c r="B26" s="78"/>
      <c r="C26" s="78"/>
      <c r="D26" s="48"/>
      <c r="E26" s="2"/>
      <c r="F26" s="2"/>
      <c r="G26" s="2"/>
      <c r="H26" s="82"/>
      <c r="I26" s="87"/>
      <c r="J26" s="90"/>
      <c r="K26" s="32"/>
      <c r="L26" s="11"/>
    </row>
    <row r="27" spans="1:12">
      <c r="A27" s="11"/>
      <c r="B27" s="78"/>
      <c r="C27" s="78"/>
      <c r="D27" s="48"/>
      <c r="E27" s="2"/>
      <c r="F27" s="2"/>
      <c r="G27" s="2"/>
      <c r="H27" s="82"/>
      <c r="I27" s="87"/>
      <c r="J27" s="90"/>
      <c r="K27" s="32"/>
      <c r="L27" s="11"/>
    </row>
    <row r="28" spans="1:12">
      <c r="A28" s="11"/>
      <c r="B28" s="78"/>
      <c r="C28" s="78"/>
      <c r="D28" s="48"/>
      <c r="E28" s="2"/>
      <c r="F28" s="2"/>
      <c r="G28" s="2"/>
      <c r="H28" s="82"/>
      <c r="I28" s="87"/>
      <c r="J28" s="90"/>
      <c r="K28" s="32"/>
      <c r="L28" s="11"/>
    </row>
    <row r="29" spans="1:12">
      <c r="A29" s="11"/>
      <c r="B29" s="78"/>
      <c r="C29" s="78"/>
      <c r="D29" s="48"/>
      <c r="E29" s="2"/>
      <c r="F29" s="2"/>
      <c r="G29" s="2"/>
      <c r="H29" s="82"/>
      <c r="I29" s="87"/>
      <c r="J29" s="90"/>
      <c r="K29" s="32"/>
      <c r="L29" s="11"/>
    </row>
    <row r="30" spans="1:12">
      <c r="A30" s="11"/>
      <c r="B30" s="78"/>
      <c r="C30" s="78"/>
      <c r="D30" s="48"/>
      <c r="E30" s="2"/>
      <c r="F30" s="2"/>
      <c r="G30" s="2"/>
      <c r="H30" s="82"/>
      <c r="I30" s="87"/>
      <c r="J30" s="90"/>
      <c r="K30" s="32"/>
      <c r="L30" s="11"/>
    </row>
    <row r="31" spans="1:12">
      <c r="A31" s="11"/>
      <c r="B31" s="78"/>
      <c r="C31" s="78"/>
      <c r="D31" s="48"/>
      <c r="E31" s="2"/>
      <c r="F31" s="2"/>
      <c r="G31" s="2"/>
      <c r="H31" s="82"/>
      <c r="I31" s="87"/>
      <c r="J31" s="90"/>
      <c r="K31" s="32"/>
      <c r="L31" s="11"/>
    </row>
    <row r="32" spans="1:12">
      <c r="H32" s="72"/>
      <c r="I32" s="72"/>
      <c r="J32" s="72"/>
      <c r="K32" s="72"/>
    </row>
    <row r="33" spans="8:11">
      <c r="H33" s="72"/>
      <c r="I33" s="72"/>
      <c r="J33" s="72"/>
      <c r="K33" s="72"/>
    </row>
    <row r="34" spans="8:11">
      <c r="H34" s="72"/>
      <c r="I34" s="72"/>
      <c r="J34" s="72"/>
      <c r="K34" s="72"/>
    </row>
    <row r="35" spans="8:11">
      <c r="H35" s="72"/>
      <c r="I35" s="72"/>
      <c r="J35" s="72"/>
      <c r="K35" s="72"/>
    </row>
  </sheetData>
  <mergeCells count="3">
    <mergeCell ref="A2:A5"/>
    <mergeCell ref="B2:L5"/>
    <mergeCell ref="B7:C7"/>
  </mergeCells>
  <pageMargins left="0.7" right="0.7" top="0.75" bottom="0.75" header="0.3" footer="0.3"/>
  <pageSetup orientation="portrait"/>
  <ignoredErrors>
    <ignoredError sqref="F10:F20" formula="1"/>
  </ignoredErrors>
  <extLst>
    <ext xmlns:mx="http://schemas.microsoft.com/office/mac/excel/2008/main" uri="{64002731-A6B0-56B0-2670-7721B7C09600}">
      <mx:PLV Mode="0" OnePage="0" WScale="0"/>
    </ext>
  </extLst>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A1:L35"/>
  <sheetViews>
    <sheetView showGridLines="0" topLeftCell="A6" workbookViewId="0">
      <selection activeCell="J21" sqref="J21"/>
    </sheetView>
  </sheetViews>
  <sheetFormatPr baseColWidth="10" defaultColWidth="23.5" defaultRowHeight="14"/>
  <cols>
    <col min="1" max="1" width="20.83203125" style="8" customWidth="1"/>
    <col min="2" max="3" width="19.5" style="1" customWidth="1"/>
    <col min="4" max="4" width="19.5" style="69" customWidth="1"/>
    <col min="5" max="6" width="19.5" style="1" customWidth="1"/>
    <col min="7" max="7" width="20" style="1" customWidth="1"/>
    <col min="8" max="10" width="19.5" style="8" customWidth="1"/>
    <col min="11" max="11" width="20" style="8" customWidth="1"/>
    <col min="12" max="12" width="66.33203125" style="8" customWidth="1"/>
    <col min="13" max="16384" width="23.5" style="8"/>
  </cols>
  <sheetData>
    <row r="1" spans="1:12" ht="24.75" customHeight="1">
      <c r="A1" s="28" t="s">
        <v>363</v>
      </c>
      <c r="B1" s="22" t="s">
        <v>513</v>
      </c>
      <c r="C1" s="23"/>
      <c r="D1" s="67"/>
      <c r="E1" s="23"/>
      <c r="F1" s="23"/>
      <c r="G1" s="23"/>
      <c r="H1" s="23"/>
      <c r="I1" s="23"/>
      <c r="J1" s="23"/>
      <c r="K1" s="23"/>
    </row>
    <row r="2" spans="1:12" ht="30" customHeight="1">
      <c r="A2" s="142" t="s">
        <v>364</v>
      </c>
      <c r="B2" s="143" t="s">
        <v>525</v>
      </c>
      <c r="C2" s="143"/>
      <c r="D2" s="143"/>
      <c r="E2" s="143"/>
      <c r="F2" s="143"/>
      <c r="G2" s="143"/>
      <c r="H2" s="143"/>
      <c r="I2" s="143"/>
      <c r="J2" s="143"/>
      <c r="K2" s="143"/>
      <c r="L2" s="143"/>
    </row>
    <row r="3" spans="1:12">
      <c r="A3" s="142"/>
      <c r="B3" s="143"/>
      <c r="C3" s="143"/>
      <c r="D3" s="143"/>
      <c r="E3" s="143"/>
      <c r="F3" s="143"/>
      <c r="G3" s="143"/>
      <c r="H3" s="143"/>
      <c r="I3" s="143"/>
      <c r="J3" s="143"/>
      <c r="K3" s="143"/>
      <c r="L3" s="143"/>
    </row>
    <row r="4" spans="1:12">
      <c r="A4" s="142"/>
      <c r="B4" s="143"/>
      <c r="C4" s="143"/>
      <c r="D4" s="143"/>
      <c r="E4" s="143"/>
      <c r="F4" s="143"/>
      <c r="G4" s="143"/>
      <c r="H4" s="143"/>
      <c r="I4" s="143"/>
      <c r="J4" s="143"/>
      <c r="K4" s="143"/>
      <c r="L4" s="143"/>
    </row>
    <row r="5" spans="1:12" ht="92.25" customHeight="1">
      <c r="A5" s="142"/>
      <c r="B5" s="143"/>
      <c r="C5" s="143"/>
      <c r="D5" s="143"/>
      <c r="E5" s="143"/>
      <c r="F5" s="143"/>
      <c r="G5" s="143"/>
      <c r="H5" s="143"/>
      <c r="I5" s="143"/>
      <c r="J5" s="143"/>
      <c r="K5" s="143"/>
      <c r="L5" s="143"/>
    </row>
    <row r="6" spans="1:12" s="21" customFormat="1" ht="36" customHeight="1">
      <c r="A6" s="19"/>
      <c r="B6" s="20"/>
      <c r="C6" s="20"/>
      <c r="D6" s="68"/>
      <c r="E6" s="20"/>
      <c r="F6" s="20"/>
      <c r="G6" s="20"/>
      <c r="H6" s="20"/>
      <c r="I6" s="20"/>
      <c r="J6" s="20"/>
      <c r="K6" s="20"/>
      <c r="L6" s="20"/>
    </row>
    <row r="7" spans="1:12" ht="15" customHeight="1">
      <c r="B7" s="144" t="s">
        <v>504</v>
      </c>
      <c r="C7" s="145"/>
    </row>
    <row r="8" spans="1:12" ht="85.5" customHeight="1">
      <c r="A8" s="15" t="s">
        <v>500</v>
      </c>
      <c r="B8" s="15" t="s">
        <v>515</v>
      </c>
      <c r="C8" s="15" t="s">
        <v>517</v>
      </c>
      <c r="D8" s="70" t="s">
        <v>518</v>
      </c>
      <c r="E8" s="16" t="s">
        <v>519</v>
      </c>
      <c r="F8" s="16" t="s">
        <v>516</v>
      </c>
      <c r="G8" s="16" t="s">
        <v>523</v>
      </c>
      <c r="H8" s="18" t="s">
        <v>520</v>
      </c>
      <c r="I8" s="18" t="s">
        <v>655</v>
      </c>
      <c r="J8" s="18" t="s">
        <v>656</v>
      </c>
      <c r="K8" s="18" t="s">
        <v>524</v>
      </c>
      <c r="L8" s="16" t="s">
        <v>0</v>
      </c>
    </row>
    <row r="9" spans="1:12">
      <c r="A9" s="34" t="s">
        <v>601</v>
      </c>
      <c r="B9" s="77">
        <v>43466</v>
      </c>
      <c r="C9" s="77">
        <v>43496</v>
      </c>
      <c r="D9" s="33" t="s">
        <v>618</v>
      </c>
      <c r="E9" s="75">
        <v>11782</v>
      </c>
      <c r="F9" s="31">
        <f>E9*1000/(31*24*3600)</f>
        <v>4.3988948626045401</v>
      </c>
      <c r="G9" s="39" t="s">
        <v>619</v>
      </c>
      <c r="H9" s="82" t="s">
        <v>618</v>
      </c>
      <c r="I9" s="87" t="s">
        <v>618</v>
      </c>
      <c r="J9" s="90" t="s">
        <v>618</v>
      </c>
      <c r="K9" s="32" t="s">
        <v>618</v>
      </c>
      <c r="L9" s="11" t="s">
        <v>622</v>
      </c>
    </row>
    <row r="10" spans="1:12">
      <c r="A10" s="34" t="s">
        <v>601</v>
      </c>
      <c r="B10" s="77">
        <v>43497</v>
      </c>
      <c r="C10" s="77">
        <v>43524</v>
      </c>
      <c r="D10" s="36" t="s">
        <v>618</v>
      </c>
      <c r="E10" s="75">
        <v>17917</v>
      </c>
      <c r="F10" s="31">
        <f>E10*1000/(28*24*3600)</f>
        <v>7.4061673280423284</v>
      </c>
      <c r="G10" s="39" t="s">
        <v>619</v>
      </c>
      <c r="H10" s="82" t="s">
        <v>618</v>
      </c>
      <c r="I10" s="87" t="s">
        <v>618</v>
      </c>
      <c r="J10" s="90" t="s">
        <v>618</v>
      </c>
      <c r="K10" s="32" t="s">
        <v>618</v>
      </c>
      <c r="L10" s="11" t="s">
        <v>622</v>
      </c>
    </row>
    <row r="11" spans="1:12">
      <c r="A11" s="34" t="s">
        <v>601</v>
      </c>
      <c r="B11" s="77">
        <v>43525</v>
      </c>
      <c r="C11" s="77">
        <v>43555</v>
      </c>
      <c r="D11" s="33" t="s">
        <v>618</v>
      </c>
      <c r="E11" s="75">
        <v>18976</v>
      </c>
      <c r="F11" s="31">
        <f>E11*1000/(31*24*3600)</f>
        <v>7.0848267622461174</v>
      </c>
      <c r="G11" s="39" t="s">
        <v>619</v>
      </c>
      <c r="H11" s="82" t="s">
        <v>618</v>
      </c>
      <c r="I11" s="87" t="s">
        <v>618</v>
      </c>
      <c r="J11" s="90" t="s">
        <v>618</v>
      </c>
      <c r="K11" s="32" t="s">
        <v>618</v>
      </c>
      <c r="L11" s="11" t="s">
        <v>622</v>
      </c>
    </row>
    <row r="12" spans="1:12">
      <c r="A12" s="34" t="s">
        <v>601</v>
      </c>
      <c r="B12" s="77">
        <v>43556</v>
      </c>
      <c r="C12" s="77">
        <v>43585</v>
      </c>
      <c r="D12" s="36" t="s">
        <v>618</v>
      </c>
      <c r="E12" s="75">
        <v>15644</v>
      </c>
      <c r="F12" s="31">
        <f>E12*1000/(30*24*3600)</f>
        <v>6.0354938271604937</v>
      </c>
      <c r="G12" s="39" t="s">
        <v>619</v>
      </c>
      <c r="H12" s="82" t="s">
        <v>618</v>
      </c>
      <c r="I12" s="87" t="s">
        <v>618</v>
      </c>
      <c r="J12" s="90" t="s">
        <v>618</v>
      </c>
      <c r="K12" s="32" t="s">
        <v>618</v>
      </c>
      <c r="L12" s="11" t="s">
        <v>622</v>
      </c>
    </row>
    <row r="13" spans="1:12">
      <c r="A13" s="34" t="s">
        <v>601</v>
      </c>
      <c r="B13" s="77">
        <v>43586</v>
      </c>
      <c r="C13" s="77">
        <v>43616</v>
      </c>
      <c r="D13" s="36" t="s">
        <v>618</v>
      </c>
      <c r="E13" s="75">
        <v>15720</v>
      </c>
      <c r="F13" s="31">
        <f t="shared" ref="F13" si="0">E13*1000/(31*24*3600)</f>
        <v>5.8691756272401436</v>
      </c>
      <c r="G13" s="39" t="s">
        <v>619</v>
      </c>
      <c r="H13" s="82" t="s">
        <v>618</v>
      </c>
      <c r="I13" s="87" t="s">
        <v>618</v>
      </c>
      <c r="J13" s="90" t="s">
        <v>618</v>
      </c>
      <c r="K13" s="32" t="s">
        <v>618</v>
      </c>
      <c r="L13" s="11" t="s">
        <v>622</v>
      </c>
    </row>
    <row r="14" spans="1:12">
      <c r="A14" s="34" t="s">
        <v>601</v>
      </c>
      <c r="B14" s="77">
        <v>43617</v>
      </c>
      <c r="C14" s="77">
        <v>43646</v>
      </c>
      <c r="D14" s="33" t="s">
        <v>618</v>
      </c>
      <c r="E14" s="75">
        <v>13397</v>
      </c>
      <c r="F14" s="31">
        <f>E14*1000/(30*24*3600)</f>
        <v>5.1685956790123457</v>
      </c>
      <c r="G14" s="39" t="s">
        <v>619</v>
      </c>
      <c r="H14" s="82" t="s">
        <v>618</v>
      </c>
      <c r="I14" s="87" t="s">
        <v>618</v>
      </c>
      <c r="J14" s="90" t="s">
        <v>618</v>
      </c>
      <c r="K14" s="32" t="s">
        <v>618</v>
      </c>
      <c r="L14" s="11" t="s">
        <v>622</v>
      </c>
    </row>
    <row r="15" spans="1:12">
      <c r="A15" s="34" t="s">
        <v>601</v>
      </c>
      <c r="B15" s="77">
        <v>43647</v>
      </c>
      <c r="C15" s="77">
        <v>43677</v>
      </c>
      <c r="D15" s="33">
        <v>103891.020018161</v>
      </c>
      <c r="E15" s="36">
        <v>14685</v>
      </c>
      <c r="F15" s="31">
        <f>E15*1000/(31*24*3600)</f>
        <v>5.4827508960573477</v>
      </c>
      <c r="G15" s="39" t="s">
        <v>619</v>
      </c>
      <c r="H15" s="77">
        <v>43653</v>
      </c>
      <c r="I15" s="93">
        <v>6</v>
      </c>
      <c r="J15" s="89">
        <v>18</v>
      </c>
      <c r="K15" s="32" t="s">
        <v>618</v>
      </c>
      <c r="L15" s="11" t="s">
        <v>622</v>
      </c>
    </row>
    <row r="16" spans="1:12">
      <c r="A16" s="34" t="s">
        <v>601</v>
      </c>
      <c r="B16" s="77">
        <v>43678</v>
      </c>
      <c r="C16" s="77">
        <v>43708</v>
      </c>
      <c r="D16" s="36">
        <v>116275.32429816099</v>
      </c>
      <c r="E16" s="36">
        <v>12384</v>
      </c>
      <c r="F16" s="31">
        <f>E16*1000/(31*24*3600)</f>
        <v>4.623655913978495</v>
      </c>
      <c r="G16" s="39" t="s">
        <v>619</v>
      </c>
      <c r="H16" s="77">
        <v>43681</v>
      </c>
      <c r="I16" s="93">
        <v>5.3</v>
      </c>
      <c r="J16" s="89">
        <v>18</v>
      </c>
      <c r="K16" s="32" t="s">
        <v>618</v>
      </c>
      <c r="L16" s="11" t="s">
        <v>622</v>
      </c>
    </row>
    <row r="17" spans="1:12">
      <c r="A17" s="34" t="s">
        <v>601</v>
      </c>
      <c r="B17" s="77">
        <v>43709</v>
      </c>
      <c r="C17" s="77">
        <v>43738</v>
      </c>
      <c r="D17" s="33">
        <v>128455.32429816099</v>
      </c>
      <c r="E17" s="36">
        <v>12180</v>
      </c>
      <c r="F17" s="31">
        <f>E17*1000/(30*24*3600)</f>
        <v>4.6990740740740744</v>
      </c>
      <c r="G17" s="39" t="s">
        <v>619</v>
      </c>
      <c r="H17" s="77">
        <v>43709</v>
      </c>
      <c r="I17" s="93">
        <v>4.5999999999999996</v>
      </c>
      <c r="J17" s="89">
        <v>18</v>
      </c>
      <c r="K17" s="32" t="s">
        <v>618</v>
      </c>
      <c r="L17" s="11" t="s">
        <v>622</v>
      </c>
    </row>
    <row r="18" spans="1:12">
      <c r="A18" s="34" t="s">
        <v>601</v>
      </c>
      <c r="B18" s="77">
        <v>43739</v>
      </c>
      <c r="C18" s="77">
        <v>43769</v>
      </c>
      <c r="D18" s="36">
        <v>144864.32429816099</v>
      </c>
      <c r="E18" s="46">
        <v>16409</v>
      </c>
      <c r="F18" s="31">
        <f>E18*1000/(31*24*3600)</f>
        <v>6.1264187574671443</v>
      </c>
      <c r="G18" s="39" t="s">
        <v>619</v>
      </c>
      <c r="H18" s="77">
        <v>43751</v>
      </c>
      <c r="I18" s="93">
        <v>6</v>
      </c>
      <c r="J18" s="89">
        <v>17</v>
      </c>
      <c r="K18" s="32" t="s">
        <v>618</v>
      </c>
      <c r="L18" s="11" t="s">
        <v>622</v>
      </c>
    </row>
    <row r="19" spans="1:12">
      <c r="A19" s="34" t="s">
        <v>601</v>
      </c>
      <c r="B19" s="77">
        <v>43770</v>
      </c>
      <c r="C19" s="77">
        <v>43799</v>
      </c>
      <c r="D19" s="36">
        <v>164754.32429816099</v>
      </c>
      <c r="E19" s="33">
        <v>19890</v>
      </c>
      <c r="F19" s="31">
        <f>E19*1000/(31*24*3600)</f>
        <v>7.426075268817204</v>
      </c>
      <c r="G19" s="39" t="s">
        <v>619</v>
      </c>
      <c r="H19" s="77">
        <v>43779.366666666669</v>
      </c>
      <c r="I19" s="93">
        <v>7.4</v>
      </c>
      <c r="J19" s="89">
        <v>27</v>
      </c>
      <c r="K19" s="32" t="s">
        <v>618</v>
      </c>
      <c r="L19" s="11" t="s">
        <v>622</v>
      </c>
    </row>
    <row r="20" spans="1:12">
      <c r="A20" s="34" t="s">
        <v>601</v>
      </c>
      <c r="B20" s="77">
        <v>43800</v>
      </c>
      <c r="C20" s="77">
        <v>43830</v>
      </c>
      <c r="D20" s="33">
        <v>183274.32429816099</v>
      </c>
      <c r="E20" s="33">
        <v>18520</v>
      </c>
      <c r="F20" s="31">
        <f>E20*1000/(31*24*3600)</f>
        <v>6.9145758661887697</v>
      </c>
      <c r="G20" s="39" t="s">
        <v>619</v>
      </c>
      <c r="H20" s="82">
        <v>43814</v>
      </c>
      <c r="I20" s="87">
        <v>7.41</v>
      </c>
      <c r="J20" s="90">
        <v>27</v>
      </c>
      <c r="K20" s="32" t="s">
        <v>618</v>
      </c>
      <c r="L20" s="11" t="s">
        <v>622</v>
      </c>
    </row>
    <row r="21" spans="1:12">
      <c r="A21" s="11"/>
      <c r="B21" s="78"/>
      <c r="C21" s="78"/>
      <c r="D21" s="48"/>
      <c r="E21" s="2"/>
      <c r="F21" s="2"/>
      <c r="G21" s="2"/>
      <c r="H21" s="82"/>
      <c r="I21" s="87"/>
      <c r="J21" s="90"/>
      <c r="K21" s="32"/>
      <c r="L21" s="11"/>
    </row>
    <row r="22" spans="1:12">
      <c r="A22" s="11"/>
      <c r="B22" s="78"/>
      <c r="C22" s="78"/>
      <c r="D22" s="48"/>
      <c r="E22" s="2"/>
      <c r="F22" s="2"/>
      <c r="G22" s="2"/>
      <c r="H22" s="82"/>
      <c r="I22" s="87"/>
      <c r="J22" s="90"/>
      <c r="K22" s="32"/>
      <c r="L22" s="11"/>
    </row>
    <row r="23" spans="1:12">
      <c r="A23" s="11"/>
      <c r="B23" s="78"/>
      <c r="C23" s="78"/>
      <c r="D23" s="48"/>
      <c r="E23" s="2"/>
      <c r="F23" s="2"/>
      <c r="G23" s="2"/>
      <c r="H23" s="82"/>
      <c r="I23" s="87"/>
      <c r="J23" s="90"/>
      <c r="K23" s="32"/>
      <c r="L23" s="11"/>
    </row>
    <row r="24" spans="1:12">
      <c r="A24" s="11"/>
      <c r="B24" s="78"/>
      <c r="C24" s="78"/>
      <c r="D24" s="48"/>
      <c r="E24" s="2"/>
      <c r="F24" s="2"/>
      <c r="G24" s="2"/>
      <c r="H24" s="82"/>
      <c r="I24" s="87"/>
      <c r="J24" s="90"/>
      <c r="K24" s="32"/>
      <c r="L24" s="11"/>
    </row>
    <row r="25" spans="1:12">
      <c r="A25" s="11"/>
      <c r="B25" s="78"/>
      <c r="C25" s="78"/>
      <c r="D25" s="48"/>
      <c r="E25" s="2"/>
      <c r="F25" s="2"/>
      <c r="G25" s="2"/>
      <c r="H25" s="82"/>
      <c r="I25" s="87"/>
      <c r="J25" s="90"/>
      <c r="K25" s="32"/>
      <c r="L25" s="11"/>
    </row>
    <row r="26" spans="1:12">
      <c r="A26" s="11"/>
      <c r="B26" s="78"/>
      <c r="C26" s="78"/>
      <c r="D26" s="48"/>
      <c r="E26" s="2"/>
      <c r="F26" s="2"/>
      <c r="G26" s="2"/>
      <c r="H26" s="82"/>
      <c r="I26" s="87"/>
      <c r="J26" s="90"/>
      <c r="K26" s="32"/>
      <c r="L26" s="11"/>
    </row>
    <row r="27" spans="1:12">
      <c r="A27" s="11"/>
      <c r="B27" s="78"/>
      <c r="C27" s="78"/>
      <c r="D27" s="48"/>
      <c r="E27" s="2"/>
      <c r="F27" s="2"/>
      <c r="G27" s="2"/>
      <c r="H27" s="82"/>
      <c r="I27" s="87"/>
      <c r="J27" s="90"/>
      <c r="K27" s="32"/>
      <c r="L27" s="11"/>
    </row>
    <row r="28" spans="1:12">
      <c r="A28" s="11"/>
      <c r="B28" s="78"/>
      <c r="C28" s="78"/>
      <c r="D28" s="48"/>
      <c r="E28" s="2"/>
      <c r="F28" s="2"/>
      <c r="G28" s="2"/>
      <c r="H28" s="82"/>
      <c r="I28" s="87"/>
      <c r="J28" s="90"/>
      <c r="K28" s="32"/>
      <c r="L28" s="11"/>
    </row>
    <row r="29" spans="1:12">
      <c r="A29" s="11"/>
      <c r="B29" s="78"/>
      <c r="C29" s="78"/>
      <c r="D29" s="48"/>
      <c r="E29" s="2"/>
      <c r="F29" s="2"/>
      <c r="G29" s="2"/>
      <c r="H29" s="82"/>
      <c r="I29" s="87"/>
      <c r="J29" s="90"/>
      <c r="K29" s="32"/>
      <c r="L29" s="11"/>
    </row>
    <row r="30" spans="1:12">
      <c r="A30" s="11"/>
      <c r="B30" s="78"/>
      <c r="C30" s="78"/>
      <c r="D30" s="48"/>
      <c r="E30" s="2"/>
      <c r="F30" s="2"/>
      <c r="G30" s="2"/>
      <c r="H30" s="82"/>
      <c r="I30" s="87"/>
      <c r="J30" s="90"/>
      <c r="K30" s="32"/>
      <c r="L30" s="11"/>
    </row>
    <row r="31" spans="1:12">
      <c r="A31" s="11"/>
      <c r="B31" s="78"/>
      <c r="C31" s="78"/>
      <c r="D31" s="48"/>
      <c r="E31" s="2"/>
      <c r="F31" s="2"/>
      <c r="G31" s="2"/>
      <c r="H31" s="82"/>
      <c r="I31" s="87"/>
      <c r="J31" s="90"/>
      <c r="K31" s="32"/>
      <c r="L31" s="11"/>
    </row>
    <row r="32" spans="1:12">
      <c r="H32" s="72"/>
      <c r="I32" s="72"/>
      <c r="J32" s="72"/>
      <c r="K32" s="72"/>
    </row>
    <row r="33" spans="8:11">
      <c r="H33" s="72"/>
      <c r="I33" s="72"/>
      <c r="J33" s="72"/>
      <c r="K33" s="72"/>
    </row>
    <row r="34" spans="8:11">
      <c r="H34" s="72"/>
      <c r="I34" s="72"/>
      <c r="J34" s="72"/>
      <c r="K34" s="72"/>
    </row>
    <row r="35" spans="8:11">
      <c r="H35" s="72"/>
      <c r="I35" s="72"/>
      <c r="J35" s="72"/>
      <c r="K35" s="72"/>
    </row>
  </sheetData>
  <mergeCells count="3">
    <mergeCell ref="A2:A5"/>
    <mergeCell ref="B2:L5"/>
    <mergeCell ref="B7:C7"/>
  </mergeCells>
  <pageMargins left="0.7" right="0.7" top="0.75" bottom="0.75" header="0.3" footer="0.3"/>
  <pageSetup orientation="portrait"/>
  <ignoredErrors>
    <ignoredError sqref="F10:F20" formula="1"/>
  </ignoredErrors>
  <extLst>
    <ext xmlns:mx="http://schemas.microsoft.com/office/mac/excel/2008/main" uri="{64002731-A6B0-56B0-2670-7721B7C09600}">
      <mx:PLV Mode="0" OnePage="0" WScale="0"/>
    </ext>
  </extLst>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A1:L35"/>
  <sheetViews>
    <sheetView showGridLines="0" topLeftCell="A6" zoomScaleNormal="70" zoomScalePageLayoutView="70" workbookViewId="0">
      <selection activeCell="J21" sqref="J21"/>
    </sheetView>
  </sheetViews>
  <sheetFormatPr baseColWidth="10" defaultColWidth="23.5" defaultRowHeight="14"/>
  <cols>
    <col min="1" max="1" width="20.83203125" style="8" customWidth="1"/>
    <col min="2" max="3" width="19.5" style="1" customWidth="1"/>
    <col min="4" max="4" width="19.5" style="69" customWidth="1"/>
    <col min="5" max="6" width="19.5" style="1" customWidth="1"/>
    <col min="7" max="7" width="20" style="1" customWidth="1"/>
    <col min="8" max="10" width="19.5" style="8" customWidth="1"/>
    <col min="11" max="11" width="20" style="8" customWidth="1"/>
    <col min="12" max="12" width="67.33203125" style="8" customWidth="1"/>
    <col min="13" max="16384" width="23.5" style="8"/>
  </cols>
  <sheetData>
    <row r="1" spans="1:12" ht="24.75" customHeight="1">
      <c r="A1" s="28" t="s">
        <v>363</v>
      </c>
      <c r="B1" s="22" t="s">
        <v>513</v>
      </c>
      <c r="C1" s="23"/>
      <c r="D1" s="67"/>
      <c r="E1" s="23"/>
      <c r="F1" s="23"/>
      <c r="G1" s="23"/>
      <c r="H1" s="23"/>
      <c r="I1" s="23"/>
      <c r="J1" s="23"/>
      <c r="K1" s="23"/>
    </row>
    <row r="2" spans="1:12" ht="30" customHeight="1">
      <c r="A2" s="142" t="s">
        <v>364</v>
      </c>
      <c r="B2" s="143" t="s">
        <v>525</v>
      </c>
      <c r="C2" s="143"/>
      <c r="D2" s="143"/>
      <c r="E2" s="143"/>
      <c r="F2" s="143"/>
      <c r="G2" s="143"/>
      <c r="H2" s="143"/>
      <c r="I2" s="143"/>
      <c r="J2" s="143"/>
      <c r="K2" s="143"/>
      <c r="L2" s="143"/>
    </row>
    <row r="3" spans="1:12">
      <c r="A3" s="142"/>
      <c r="B3" s="143"/>
      <c r="C3" s="143"/>
      <c r="D3" s="143"/>
      <c r="E3" s="143"/>
      <c r="F3" s="143"/>
      <c r="G3" s="143"/>
      <c r="H3" s="143"/>
      <c r="I3" s="143"/>
      <c r="J3" s="143"/>
      <c r="K3" s="143"/>
      <c r="L3" s="143"/>
    </row>
    <row r="4" spans="1:12">
      <c r="A4" s="142"/>
      <c r="B4" s="143"/>
      <c r="C4" s="143"/>
      <c r="D4" s="143"/>
      <c r="E4" s="143"/>
      <c r="F4" s="143"/>
      <c r="G4" s="143"/>
      <c r="H4" s="143"/>
      <c r="I4" s="143"/>
      <c r="J4" s="143"/>
      <c r="K4" s="143"/>
      <c r="L4" s="143"/>
    </row>
    <row r="5" spans="1:12" ht="92.25" customHeight="1">
      <c r="A5" s="142"/>
      <c r="B5" s="143"/>
      <c r="C5" s="143"/>
      <c r="D5" s="143"/>
      <c r="E5" s="143"/>
      <c r="F5" s="143"/>
      <c r="G5" s="143"/>
      <c r="H5" s="143"/>
      <c r="I5" s="143"/>
      <c r="J5" s="143"/>
      <c r="K5" s="143"/>
      <c r="L5" s="143"/>
    </row>
    <row r="6" spans="1:12" s="21" customFormat="1" ht="36" customHeight="1">
      <c r="A6" s="19"/>
      <c r="B6" s="20"/>
      <c r="C6" s="20"/>
      <c r="D6" s="68"/>
      <c r="E6" s="20"/>
      <c r="F6" s="20"/>
      <c r="G6" s="20"/>
      <c r="H6" s="20"/>
      <c r="I6" s="20"/>
      <c r="J6" s="20"/>
      <c r="K6" s="20"/>
      <c r="L6" s="20"/>
    </row>
    <row r="7" spans="1:12" ht="15" customHeight="1">
      <c r="B7" s="144" t="s">
        <v>504</v>
      </c>
      <c r="C7" s="145"/>
    </row>
    <row r="8" spans="1:12" ht="85.5" customHeight="1">
      <c r="A8" s="15" t="s">
        <v>500</v>
      </c>
      <c r="B8" s="15" t="s">
        <v>515</v>
      </c>
      <c r="C8" s="15" t="s">
        <v>517</v>
      </c>
      <c r="D8" s="70" t="s">
        <v>518</v>
      </c>
      <c r="E8" s="16" t="s">
        <v>519</v>
      </c>
      <c r="F8" s="16" t="s">
        <v>516</v>
      </c>
      <c r="G8" s="16" t="s">
        <v>523</v>
      </c>
      <c r="H8" s="18" t="s">
        <v>520</v>
      </c>
      <c r="I8" s="18" t="s">
        <v>655</v>
      </c>
      <c r="J8" s="18" t="s">
        <v>656</v>
      </c>
      <c r="K8" s="18" t="s">
        <v>524</v>
      </c>
      <c r="L8" s="16" t="s">
        <v>0</v>
      </c>
    </row>
    <row r="9" spans="1:12">
      <c r="A9" s="34" t="s">
        <v>602</v>
      </c>
      <c r="B9" s="77">
        <v>43466</v>
      </c>
      <c r="C9" s="77">
        <v>43496</v>
      </c>
      <c r="D9" s="33" t="s">
        <v>618</v>
      </c>
      <c r="E9" s="75">
        <v>4751</v>
      </c>
      <c r="F9" s="31">
        <f>E9*1000/(31*24*3600)</f>
        <v>1.7738201911589009</v>
      </c>
      <c r="G9" s="39" t="s">
        <v>619</v>
      </c>
      <c r="H9" s="82" t="s">
        <v>618</v>
      </c>
      <c r="I9" s="87" t="s">
        <v>618</v>
      </c>
      <c r="J9" s="90" t="s">
        <v>618</v>
      </c>
      <c r="K9" s="32" t="s">
        <v>618</v>
      </c>
      <c r="L9" s="11" t="s">
        <v>622</v>
      </c>
    </row>
    <row r="10" spans="1:12">
      <c r="A10" s="34" t="s">
        <v>602</v>
      </c>
      <c r="B10" s="77">
        <v>43497</v>
      </c>
      <c r="C10" s="77">
        <v>43524</v>
      </c>
      <c r="D10" s="36" t="s">
        <v>618</v>
      </c>
      <c r="E10" s="75">
        <v>7274</v>
      </c>
      <c r="F10" s="31">
        <f>E10*1000/(28*24*3600)</f>
        <v>3.0067791005291005</v>
      </c>
      <c r="G10" s="39" t="s">
        <v>619</v>
      </c>
      <c r="H10" s="82" t="s">
        <v>618</v>
      </c>
      <c r="I10" s="87" t="s">
        <v>618</v>
      </c>
      <c r="J10" s="90" t="s">
        <v>618</v>
      </c>
      <c r="K10" s="32" t="s">
        <v>618</v>
      </c>
      <c r="L10" s="11" t="s">
        <v>622</v>
      </c>
    </row>
    <row r="11" spans="1:12">
      <c r="A11" s="34" t="s">
        <v>602</v>
      </c>
      <c r="B11" s="77">
        <v>43525</v>
      </c>
      <c r="C11" s="77">
        <v>43555</v>
      </c>
      <c r="D11" s="33" t="s">
        <v>618</v>
      </c>
      <c r="E11" s="75">
        <v>7380</v>
      </c>
      <c r="F11" s="31">
        <f>E11*1000/(31*24*3600)</f>
        <v>2.7553763440860215</v>
      </c>
      <c r="G11" s="39" t="s">
        <v>619</v>
      </c>
      <c r="H11" s="82" t="s">
        <v>618</v>
      </c>
      <c r="I11" s="87" t="s">
        <v>618</v>
      </c>
      <c r="J11" s="90" t="s">
        <v>618</v>
      </c>
      <c r="K11" s="32" t="s">
        <v>618</v>
      </c>
      <c r="L11" s="11" t="s">
        <v>622</v>
      </c>
    </row>
    <row r="12" spans="1:12">
      <c r="A12" s="34" t="s">
        <v>602</v>
      </c>
      <c r="B12" s="77">
        <v>43556</v>
      </c>
      <c r="C12" s="77">
        <v>43585</v>
      </c>
      <c r="D12" s="36" t="s">
        <v>618</v>
      </c>
      <c r="E12" s="75">
        <v>6863</v>
      </c>
      <c r="F12" s="31">
        <f>E12*1000/(30*24*3600)</f>
        <v>2.6477623456790123</v>
      </c>
      <c r="G12" s="39" t="s">
        <v>619</v>
      </c>
      <c r="H12" s="82" t="s">
        <v>618</v>
      </c>
      <c r="I12" s="87" t="s">
        <v>618</v>
      </c>
      <c r="J12" s="90" t="s">
        <v>618</v>
      </c>
      <c r="K12" s="32" t="s">
        <v>618</v>
      </c>
      <c r="L12" s="11" t="s">
        <v>622</v>
      </c>
    </row>
    <row r="13" spans="1:12">
      <c r="A13" s="34" t="s">
        <v>602</v>
      </c>
      <c r="B13" s="77">
        <v>43586</v>
      </c>
      <c r="C13" s="77">
        <v>43616</v>
      </c>
      <c r="D13" s="33" t="s">
        <v>618</v>
      </c>
      <c r="E13" s="75">
        <v>7166</v>
      </c>
      <c r="F13" s="31">
        <f t="shared" ref="F13" si="0">E13*1000/(31*24*3600)</f>
        <v>2.6754778972520907</v>
      </c>
      <c r="G13" s="39" t="s">
        <v>619</v>
      </c>
      <c r="H13" s="82" t="s">
        <v>618</v>
      </c>
      <c r="I13" s="87" t="s">
        <v>618</v>
      </c>
      <c r="J13" s="90" t="s">
        <v>618</v>
      </c>
      <c r="K13" s="32" t="s">
        <v>618</v>
      </c>
      <c r="L13" s="11" t="s">
        <v>622</v>
      </c>
    </row>
    <row r="14" spans="1:12">
      <c r="A14" s="34" t="s">
        <v>602</v>
      </c>
      <c r="B14" s="77">
        <v>43617</v>
      </c>
      <c r="C14" s="77">
        <v>43646</v>
      </c>
      <c r="D14" s="33" t="s">
        <v>618</v>
      </c>
      <c r="E14" s="75">
        <v>6989</v>
      </c>
      <c r="F14" s="31">
        <f>E14*1000/(30*24*3600)</f>
        <v>2.6963734567901234</v>
      </c>
      <c r="G14" s="39" t="s">
        <v>619</v>
      </c>
      <c r="H14" s="82" t="s">
        <v>618</v>
      </c>
      <c r="I14" s="87" t="s">
        <v>618</v>
      </c>
      <c r="J14" s="90" t="s">
        <v>618</v>
      </c>
      <c r="K14" s="32" t="s">
        <v>618</v>
      </c>
      <c r="L14" s="11" t="s">
        <v>622</v>
      </c>
    </row>
    <row r="15" spans="1:12">
      <c r="A15" s="34" t="s">
        <v>602</v>
      </c>
      <c r="B15" s="77">
        <v>43647</v>
      </c>
      <c r="C15" s="77">
        <v>43677</v>
      </c>
      <c r="D15" s="33">
        <v>42248.086151333293</v>
      </c>
      <c r="E15" s="36">
        <v>2967</v>
      </c>
      <c r="F15" s="31">
        <f>E15*1000/(31*24*3600)</f>
        <v>1.1077508960573477</v>
      </c>
      <c r="G15" s="39" t="s">
        <v>619</v>
      </c>
      <c r="H15" s="77">
        <v>43653</v>
      </c>
      <c r="I15" s="93">
        <v>8.1999999999999993</v>
      </c>
      <c r="J15" s="89">
        <v>9</v>
      </c>
      <c r="K15" s="32" t="s">
        <v>618</v>
      </c>
      <c r="L15" s="11" t="s">
        <v>622</v>
      </c>
    </row>
    <row r="16" spans="1:12">
      <c r="A16" s="34" t="s">
        <v>602</v>
      </c>
      <c r="B16" s="77">
        <v>43678</v>
      </c>
      <c r="C16" s="77">
        <v>43708</v>
      </c>
      <c r="D16" s="36">
        <v>42248.086151333293</v>
      </c>
      <c r="E16" s="36" t="s">
        <v>618</v>
      </c>
      <c r="F16" s="31" t="s">
        <v>618</v>
      </c>
      <c r="G16" s="39" t="s">
        <v>619</v>
      </c>
      <c r="H16" s="77">
        <v>43702</v>
      </c>
      <c r="I16" s="93">
        <v>4.17</v>
      </c>
      <c r="J16" s="90" t="s">
        <v>618</v>
      </c>
      <c r="K16" s="32" t="s">
        <v>618</v>
      </c>
      <c r="L16" s="11" t="s">
        <v>622</v>
      </c>
    </row>
    <row r="17" spans="1:12">
      <c r="A17" s="34" t="s">
        <v>602</v>
      </c>
      <c r="B17" s="77">
        <v>43709</v>
      </c>
      <c r="C17" s="77">
        <v>43738</v>
      </c>
      <c r="D17" s="33">
        <v>49274.086151333293</v>
      </c>
      <c r="E17" s="36">
        <v>7026</v>
      </c>
      <c r="F17" s="31">
        <f>E17*1000/(30*24*3600)</f>
        <v>2.7106481481481484</v>
      </c>
      <c r="G17" s="39" t="s">
        <v>619</v>
      </c>
      <c r="H17" s="77">
        <v>43723</v>
      </c>
      <c r="I17" s="93">
        <v>10</v>
      </c>
      <c r="J17" s="89">
        <v>14</v>
      </c>
      <c r="K17" s="32" t="s">
        <v>618</v>
      </c>
      <c r="L17" s="11" t="s">
        <v>622</v>
      </c>
    </row>
    <row r="18" spans="1:12">
      <c r="A18" s="34" t="s">
        <v>602</v>
      </c>
      <c r="B18" s="77">
        <v>43739</v>
      </c>
      <c r="C18" s="77">
        <v>43769</v>
      </c>
      <c r="D18" s="36">
        <v>58127.267221333292</v>
      </c>
      <c r="E18" s="46">
        <v>8853</v>
      </c>
      <c r="F18" s="31">
        <f>E18*1000/(31*24*3600)</f>
        <v>3.3053315412186381</v>
      </c>
      <c r="G18" s="39" t="s">
        <v>619</v>
      </c>
      <c r="H18" s="77">
        <v>43751</v>
      </c>
      <c r="I18" s="93">
        <v>10</v>
      </c>
      <c r="J18" s="89">
        <v>12</v>
      </c>
      <c r="K18" s="32" t="s">
        <v>618</v>
      </c>
      <c r="L18" s="11" t="s">
        <v>622</v>
      </c>
    </row>
    <row r="19" spans="1:12">
      <c r="A19" s="34" t="s">
        <v>602</v>
      </c>
      <c r="B19" s="77">
        <v>43770</v>
      </c>
      <c r="C19" s="77">
        <v>43799</v>
      </c>
      <c r="D19" s="33">
        <v>66227.733333333294</v>
      </c>
      <c r="E19" s="33">
        <v>8100</v>
      </c>
      <c r="F19" s="31">
        <f>E19*1000/(30*24*3600)</f>
        <v>3.125</v>
      </c>
      <c r="G19" s="39" t="s">
        <v>619</v>
      </c>
      <c r="H19" s="77">
        <v>43779</v>
      </c>
      <c r="I19" s="93">
        <v>10.7</v>
      </c>
      <c r="J19" s="89">
        <v>11</v>
      </c>
      <c r="K19" s="32" t="s">
        <v>618</v>
      </c>
      <c r="L19" s="11" t="s">
        <v>622</v>
      </c>
    </row>
    <row r="20" spans="1:12">
      <c r="A20" s="34" t="s">
        <v>602</v>
      </c>
      <c r="B20" s="77">
        <v>43800</v>
      </c>
      <c r="C20" s="77">
        <v>43830</v>
      </c>
      <c r="D20" s="33">
        <v>73437.733333333294</v>
      </c>
      <c r="E20" s="33">
        <v>7210</v>
      </c>
      <c r="F20" s="31">
        <f>E20*1000/(31*24*3600)</f>
        <v>2.6919056152927121</v>
      </c>
      <c r="G20" s="39" t="s">
        <v>619</v>
      </c>
      <c r="H20" s="82">
        <v>43814</v>
      </c>
      <c r="I20" s="87">
        <v>10.7</v>
      </c>
      <c r="J20" s="90">
        <v>9</v>
      </c>
      <c r="K20" s="32" t="s">
        <v>618</v>
      </c>
      <c r="L20" s="11" t="s">
        <v>622</v>
      </c>
    </row>
    <row r="21" spans="1:12">
      <c r="A21" s="11"/>
      <c r="B21" s="78"/>
      <c r="C21" s="78"/>
      <c r="D21" s="48"/>
      <c r="E21" s="2"/>
      <c r="F21" s="2"/>
      <c r="G21" s="2"/>
      <c r="H21" s="82"/>
      <c r="I21" s="87"/>
      <c r="J21" s="90"/>
      <c r="K21" s="32"/>
      <c r="L21" s="11"/>
    </row>
    <row r="22" spans="1:12">
      <c r="A22" s="11"/>
      <c r="B22" s="78"/>
      <c r="C22" s="78"/>
      <c r="D22" s="48"/>
      <c r="E22" s="2"/>
      <c r="F22" s="2"/>
      <c r="G22" s="2"/>
      <c r="H22" s="82"/>
      <c r="I22" s="87"/>
      <c r="J22" s="90"/>
      <c r="K22" s="32"/>
      <c r="L22" s="11"/>
    </row>
    <row r="23" spans="1:12">
      <c r="A23" s="11"/>
      <c r="B23" s="78"/>
      <c r="C23" s="78"/>
      <c r="D23" s="48"/>
      <c r="E23" s="2"/>
      <c r="F23" s="2"/>
      <c r="G23" s="2"/>
      <c r="H23" s="82"/>
      <c r="I23" s="87"/>
      <c r="J23" s="90"/>
      <c r="K23" s="32"/>
      <c r="L23" s="11"/>
    </row>
    <row r="24" spans="1:12">
      <c r="A24" s="11"/>
      <c r="B24" s="78"/>
      <c r="C24" s="78"/>
      <c r="D24" s="48"/>
      <c r="E24" s="2"/>
      <c r="F24" s="2"/>
      <c r="G24" s="2"/>
      <c r="H24" s="82"/>
      <c r="I24" s="87"/>
      <c r="J24" s="90"/>
      <c r="K24" s="32"/>
      <c r="L24" s="11"/>
    </row>
    <row r="25" spans="1:12">
      <c r="A25" s="11"/>
      <c r="B25" s="78"/>
      <c r="C25" s="78"/>
      <c r="D25" s="48"/>
      <c r="E25" s="2"/>
      <c r="F25" s="2"/>
      <c r="G25" s="2"/>
      <c r="H25" s="82"/>
      <c r="I25" s="87"/>
      <c r="J25" s="90"/>
      <c r="K25" s="32"/>
      <c r="L25" s="11"/>
    </row>
    <row r="26" spans="1:12">
      <c r="A26" s="11"/>
      <c r="B26" s="78"/>
      <c r="C26" s="78"/>
      <c r="D26" s="48"/>
      <c r="E26" s="2"/>
      <c r="F26" s="2"/>
      <c r="G26" s="2"/>
      <c r="H26" s="82"/>
      <c r="I26" s="87"/>
      <c r="J26" s="90"/>
      <c r="K26" s="32"/>
      <c r="L26" s="11"/>
    </row>
    <row r="27" spans="1:12">
      <c r="A27" s="11"/>
      <c r="B27" s="78"/>
      <c r="C27" s="78"/>
      <c r="D27" s="48"/>
      <c r="E27" s="2"/>
      <c r="F27" s="2"/>
      <c r="G27" s="2"/>
      <c r="H27" s="82"/>
      <c r="I27" s="87"/>
      <c r="J27" s="90"/>
      <c r="K27" s="32"/>
      <c r="L27" s="11"/>
    </row>
    <row r="28" spans="1:12">
      <c r="A28" s="11"/>
      <c r="B28" s="78"/>
      <c r="C28" s="78"/>
      <c r="D28" s="48"/>
      <c r="E28" s="2"/>
      <c r="F28" s="2"/>
      <c r="G28" s="2"/>
      <c r="H28" s="82"/>
      <c r="I28" s="87"/>
      <c r="J28" s="90"/>
      <c r="K28" s="32"/>
      <c r="L28" s="11"/>
    </row>
    <row r="29" spans="1:12">
      <c r="A29" s="11"/>
      <c r="B29" s="78"/>
      <c r="C29" s="78"/>
      <c r="D29" s="48"/>
      <c r="E29" s="2"/>
      <c r="F29" s="2"/>
      <c r="G29" s="2"/>
      <c r="H29" s="82"/>
      <c r="I29" s="87"/>
      <c r="J29" s="90"/>
      <c r="K29" s="32"/>
      <c r="L29" s="11"/>
    </row>
    <row r="30" spans="1:12">
      <c r="A30" s="11"/>
      <c r="B30" s="78"/>
      <c r="C30" s="78"/>
      <c r="D30" s="48"/>
      <c r="E30" s="2"/>
      <c r="F30" s="2"/>
      <c r="G30" s="2"/>
      <c r="H30" s="82"/>
      <c r="I30" s="87"/>
      <c r="J30" s="90"/>
      <c r="K30" s="32"/>
      <c r="L30" s="11"/>
    </row>
    <row r="31" spans="1:12">
      <c r="A31" s="11"/>
      <c r="B31" s="78"/>
      <c r="C31" s="78"/>
      <c r="D31" s="48"/>
      <c r="E31" s="2"/>
      <c r="F31" s="2"/>
      <c r="G31" s="2"/>
      <c r="H31" s="82"/>
      <c r="I31" s="87"/>
      <c r="J31" s="90"/>
      <c r="K31" s="32"/>
      <c r="L31" s="11"/>
    </row>
    <row r="32" spans="1:12">
      <c r="H32" s="72"/>
      <c r="I32" s="72"/>
      <c r="J32" s="72"/>
      <c r="K32" s="72"/>
    </row>
    <row r="33" spans="8:11">
      <c r="H33" s="72"/>
      <c r="I33" s="72"/>
      <c r="J33" s="72"/>
      <c r="K33" s="72"/>
    </row>
    <row r="34" spans="8:11">
      <c r="H34" s="72"/>
      <c r="I34" s="72"/>
      <c r="J34" s="72"/>
      <c r="K34" s="72"/>
    </row>
    <row r="35" spans="8:11">
      <c r="H35" s="72"/>
      <c r="I35" s="72"/>
      <c r="J35" s="72"/>
      <c r="K35" s="72"/>
    </row>
  </sheetData>
  <mergeCells count="3">
    <mergeCell ref="A2:A5"/>
    <mergeCell ref="B2:L5"/>
    <mergeCell ref="B7:C7"/>
  </mergeCells>
  <pageMargins left="0.7" right="0.7" top="0.75" bottom="0.75" header="0.3" footer="0.3"/>
  <pageSetup orientation="portrait"/>
  <ignoredErrors>
    <ignoredError sqref="F10:F20" formula="1"/>
  </ignoredErrors>
  <extLst>
    <ext xmlns:mx="http://schemas.microsoft.com/office/mac/excel/2008/main" uri="{64002731-A6B0-56B0-2670-7721B7C09600}">
      <mx:PLV Mode="0" OnePage="0" WScale="0"/>
    </ext>
  </extLst>
</worksheet>
</file>

<file path=xl/worksheets/sheet6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A1:L35"/>
  <sheetViews>
    <sheetView showGridLines="0" topLeftCell="A7" zoomScaleNormal="70" zoomScalePageLayoutView="70" workbookViewId="0">
      <selection activeCell="J31" sqref="J31"/>
    </sheetView>
  </sheetViews>
  <sheetFormatPr baseColWidth="10" defaultColWidth="23.5" defaultRowHeight="14"/>
  <cols>
    <col min="1" max="1" width="20.83203125" style="8" customWidth="1"/>
    <col min="2" max="3" width="19.5" style="1" customWidth="1"/>
    <col min="4" max="4" width="19.5" style="69" customWidth="1"/>
    <col min="5" max="6" width="19.5" style="1" customWidth="1"/>
    <col min="7" max="7" width="20" style="1" customWidth="1"/>
    <col min="8" max="10" width="19.5" style="8" customWidth="1"/>
    <col min="11" max="11" width="20" style="8" customWidth="1"/>
    <col min="12" max="12" width="66.6640625" style="8" customWidth="1"/>
    <col min="13" max="16384" width="23.5" style="8"/>
  </cols>
  <sheetData>
    <row r="1" spans="1:12" ht="24.75" customHeight="1">
      <c r="A1" s="28" t="s">
        <v>363</v>
      </c>
      <c r="B1" s="22" t="s">
        <v>513</v>
      </c>
      <c r="C1" s="23"/>
      <c r="D1" s="67"/>
      <c r="E1" s="23"/>
      <c r="F1" s="23"/>
      <c r="G1" s="23"/>
      <c r="H1" s="23"/>
      <c r="I1" s="23"/>
      <c r="J1" s="23"/>
      <c r="K1" s="23"/>
    </row>
    <row r="2" spans="1:12" ht="30" customHeight="1">
      <c r="A2" s="142" t="s">
        <v>364</v>
      </c>
      <c r="B2" s="143" t="s">
        <v>525</v>
      </c>
      <c r="C2" s="143"/>
      <c r="D2" s="143"/>
      <c r="E2" s="143"/>
      <c r="F2" s="143"/>
      <c r="G2" s="143"/>
      <c r="H2" s="143"/>
      <c r="I2" s="143"/>
      <c r="J2" s="143"/>
      <c r="K2" s="143"/>
      <c r="L2" s="143"/>
    </row>
    <row r="3" spans="1:12">
      <c r="A3" s="142"/>
      <c r="B3" s="143"/>
      <c r="C3" s="143"/>
      <c r="D3" s="143"/>
      <c r="E3" s="143"/>
      <c r="F3" s="143"/>
      <c r="G3" s="143"/>
      <c r="H3" s="143"/>
      <c r="I3" s="143"/>
      <c r="J3" s="143"/>
      <c r="K3" s="143"/>
      <c r="L3" s="143"/>
    </row>
    <row r="4" spans="1:12">
      <c r="A4" s="142"/>
      <c r="B4" s="143"/>
      <c r="C4" s="143"/>
      <c r="D4" s="143"/>
      <c r="E4" s="143"/>
      <c r="F4" s="143"/>
      <c r="G4" s="143"/>
      <c r="H4" s="143"/>
      <c r="I4" s="143"/>
      <c r="J4" s="143"/>
      <c r="K4" s="143"/>
      <c r="L4" s="143"/>
    </row>
    <row r="5" spans="1:12" ht="92.25" customHeight="1">
      <c r="A5" s="142"/>
      <c r="B5" s="143"/>
      <c r="C5" s="143"/>
      <c r="D5" s="143"/>
      <c r="E5" s="143"/>
      <c r="F5" s="143"/>
      <c r="G5" s="143"/>
      <c r="H5" s="143"/>
      <c r="I5" s="143"/>
      <c r="J5" s="143"/>
      <c r="K5" s="143"/>
      <c r="L5" s="143"/>
    </row>
    <row r="6" spans="1:12" s="21" customFormat="1" ht="36" customHeight="1">
      <c r="A6" s="19"/>
      <c r="B6" s="20"/>
      <c r="C6" s="20"/>
      <c r="D6" s="68"/>
      <c r="E6" s="20"/>
      <c r="F6" s="20"/>
      <c r="G6" s="20"/>
      <c r="H6" s="20"/>
      <c r="I6" s="20"/>
      <c r="J6" s="20"/>
      <c r="K6" s="20"/>
      <c r="L6" s="20"/>
    </row>
    <row r="7" spans="1:12" ht="15" customHeight="1">
      <c r="B7" s="144" t="s">
        <v>504</v>
      </c>
      <c r="C7" s="145"/>
    </row>
    <row r="8" spans="1:12" ht="85.5" customHeight="1">
      <c r="A8" s="15" t="s">
        <v>500</v>
      </c>
      <c r="B8" s="15" t="s">
        <v>515</v>
      </c>
      <c r="C8" s="15" t="s">
        <v>517</v>
      </c>
      <c r="D8" s="70" t="s">
        <v>518</v>
      </c>
      <c r="E8" s="16" t="s">
        <v>519</v>
      </c>
      <c r="F8" s="16" t="s">
        <v>516</v>
      </c>
      <c r="G8" s="16" t="s">
        <v>523</v>
      </c>
      <c r="H8" s="18" t="s">
        <v>520</v>
      </c>
      <c r="I8" s="18" t="s">
        <v>655</v>
      </c>
      <c r="J8" s="18" t="s">
        <v>656</v>
      </c>
      <c r="K8" s="18" t="s">
        <v>524</v>
      </c>
      <c r="L8" s="16" t="s">
        <v>0</v>
      </c>
    </row>
    <row r="9" spans="1:12">
      <c r="A9" s="34" t="s">
        <v>603</v>
      </c>
      <c r="B9" s="77">
        <v>43466</v>
      </c>
      <c r="C9" s="77">
        <v>43496</v>
      </c>
      <c r="D9" s="33" t="s">
        <v>618</v>
      </c>
      <c r="E9" s="75">
        <v>1354</v>
      </c>
      <c r="F9" s="31">
        <f>E9*1000/(31*24*3600)</f>
        <v>0.50552568697729983</v>
      </c>
      <c r="G9" s="39" t="s">
        <v>619</v>
      </c>
      <c r="H9" s="82" t="s">
        <v>618</v>
      </c>
      <c r="I9" s="87" t="s">
        <v>618</v>
      </c>
      <c r="J9" s="90" t="s">
        <v>618</v>
      </c>
      <c r="K9" s="32" t="s">
        <v>618</v>
      </c>
      <c r="L9" s="11" t="s">
        <v>622</v>
      </c>
    </row>
    <row r="10" spans="1:12">
      <c r="A10" s="34" t="s">
        <v>603</v>
      </c>
      <c r="B10" s="77">
        <v>43497</v>
      </c>
      <c r="C10" s="77">
        <v>43524</v>
      </c>
      <c r="D10" s="36" t="s">
        <v>618</v>
      </c>
      <c r="E10" s="75">
        <v>3700</v>
      </c>
      <c r="F10" s="31">
        <f>E10*1000/(28*24*3600)</f>
        <v>1.529431216931217</v>
      </c>
      <c r="G10" s="39" t="s">
        <v>619</v>
      </c>
      <c r="H10" s="82" t="s">
        <v>618</v>
      </c>
      <c r="I10" s="87" t="s">
        <v>618</v>
      </c>
      <c r="J10" s="90" t="s">
        <v>618</v>
      </c>
      <c r="K10" s="32" t="s">
        <v>618</v>
      </c>
      <c r="L10" s="11" t="s">
        <v>622</v>
      </c>
    </row>
    <row r="11" spans="1:12">
      <c r="A11" s="34" t="s">
        <v>603</v>
      </c>
      <c r="B11" s="77">
        <v>43525</v>
      </c>
      <c r="C11" s="77">
        <v>43555</v>
      </c>
      <c r="D11" s="33" t="s">
        <v>618</v>
      </c>
      <c r="E11" s="75">
        <v>7403</v>
      </c>
      <c r="F11" s="31">
        <f>E11*1000/(31*24*3600)</f>
        <v>2.7639635603345281</v>
      </c>
      <c r="G11" s="39" t="s">
        <v>619</v>
      </c>
      <c r="H11" s="82" t="s">
        <v>618</v>
      </c>
      <c r="I11" s="87" t="s">
        <v>618</v>
      </c>
      <c r="J11" s="90" t="s">
        <v>618</v>
      </c>
      <c r="K11" s="32" t="s">
        <v>618</v>
      </c>
      <c r="L11" s="11" t="s">
        <v>622</v>
      </c>
    </row>
    <row r="12" spans="1:12">
      <c r="A12" s="34" t="s">
        <v>603</v>
      </c>
      <c r="B12" s="77">
        <v>43556</v>
      </c>
      <c r="C12" s="77">
        <v>43585</v>
      </c>
      <c r="D12" s="36" t="s">
        <v>618</v>
      </c>
      <c r="E12" s="75">
        <v>8916</v>
      </c>
      <c r="F12" s="31">
        <f>E12*1000/(30*24*3600)</f>
        <v>3.4398148148148149</v>
      </c>
      <c r="G12" s="39" t="s">
        <v>619</v>
      </c>
      <c r="H12" s="82" t="s">
        <v>618</v>
      </c>
      <c r="I12" s="87" t="s">
        <v>618</v>
      </c>
      <c r="J12" s="90" t="s">
        <v>618</v>
      </c>
      <c r="K12" s="32" t="s">
        <v>618</v>
      </c>
      <c r="L12" s="11" t="s">
        <v>622</v>
      </c>
    </row>
    <row r="13" spans="1:12">
      <c r="A13" s="34" t="s">
        <v>603</v>
      </c>
      <c r="B13" s="77">
        <v>43586</v>
      </c>
      <c r="C13" s="77">
        <v>43616</v>
      </c>
      <c r="D13" s="33" t="s">
        <v>618</v>
      </c>
      <c r="E13" s="75">
        <v>9151</v>
      </c>
      <c r="F13" s="31">
        <f t="shared" ref="F13" si="0">E13*1000/(31*24*3600)</f>
        <v>3.4165919952210273</v>
      </c>
      <c r="G13" s="39" t="s">
        <v>619</v>
      </c>
      <c r="H13" s="82" t="s">
        <v>618</v>
      </c>
      <c r="I13" s="87" t="s">
        <v>618</v>
      </c>
      <c r="J13" s="90" t="s">
        <v>618</v>
      </c>
      <c r="K13" s="32" t="s">
        <v>618</v>
      </c>
      <c r="L13" s="11" t="s">
        <v>622</v>
      </c>
    </row>
    <row r="14" spans="1:12">
      <c r="A14" s="34" t="s">
        <v>603</v>
      </c>
      <c r="B14" s="77">
        <v>43617</v>
      </c>
      <c r="C14" s="77">
        <v>43646</v>
      </c>
      <c r="D14" s="33" t="s">
        <v>618</v>
      </c>
      <c r="E14" s="75">
        <v>6597</v>
      </c>
      <c r="F14" s="31">
        <f>E14*1000/(30*24*3600)</f>
        <v>2.5451388888888888</v>
      </c>
      <c r="G14" s="39" t="s">
        <v>619</v>
      </c>
      <c r="H14" s="82" t="s">
        <v>618</v>
      </c>
      <c r="I14" s="87" t="s">
        <v>618</v>
      </c>
      <c r="J14" s="90" t="s">
        <v>618</v>
      </c>
      <c r="K14" s="32" t="s">
        <v>618</v>
      </c>
      <c r="L14" s="11" t="s">
        <v>622</v>
      </c>
    </row>
    <row r="15" spans="1:12">
      <c r="A15" s="34" t="s">
        <v>603</v>
      </c>
      <c r="B15" s="77">
        <v>43647</v>
      </c>
      <c r="C15" s="77">
        <v>43677</v>
      </c>
      <c r="D15" s="33">
        <v>15696.418345</v>
      </c>
      <c r="E15" s="36">
        <v>2026</v>
      </c>
      <c r="F15" s="31">
        <f>E15*1000/(31*24*3600)</f>
        <v>0.75642174432497011</v>
      </c>
      <c r="G15" s="39" t="s">
        <v>619</v>
      </c>
      <c r="H15" s="77">
        <v>43653</v>
      </c>
      <c r="I15" s="93">
        <v>11</v>
      </c>
      <c r="J15" s="89">
        <v>8</v>
      </c>
      <c r="K15" s="32" t="s">
        <v>618</v>
      </c>
      <c r="L15" s="11" t="s">
        <v>622</v>
      </c>
    </row>
    <row r="16" spans="1:12">
      <c r="A16" s="34" t="s">
        <v>603</v>
      </c>
      <c r="B16" s="77">
        <v>43678</v>
      </c>
      <c r="C16" s="77">
        <v>43708</v>
      </c>
      <c r="D16" s="36">
        <v>15696.418345</v>
      </c>
      <c r="E16" s="36" t="s">
        <v>618</v>
      </c>
      <c r="F16" s="31" t="s">
        <v>618</v>
      </c>
      <c r="G16" s="39" t="s">
        <v>619</v>
      </c>
      <c r="H16" s="77">
        <v>43702</v>
      </c>
      <c r="I16" s="93">
        <v>6.64</v>
      </c>
      <c r="J16" s="90" t="s">
        <v>618</v>
      </c>
      <c r="K16" s="32" t="s">
        <v>618</v>
      </c>
      <c r="L16" s="11" t="s">
        <v>622</v>
      </c>
    </row>
    <row r="17" spans="1:12">
      <c r="A17" s="34" t="s">
        <v>603</v>
      </c>
      <c r="B17" s="77">
        <v>43709</v>
      </c>
      <c r="C17" s="77">
        <v>43738</v>
      </c>
      <c r="D17" s="33">
        <v>18255.113997</v>
      </c>
      <c r="E17" s="36">
        <v>2559</v>
      </c>
      <c r="F17" s="31">
        <f>E17*1000/(30*24*3600)</f>
        <v>0.98726851851851849</v>
      </c>
      <c r="G17" s="39" t="s">
        <v>619</v>
      </c>
      <c r="H17" s="77">
        <v>43723</v>
      </c>
      <c r="I17" s="93">
        <v>11</v>
      </c>
      <c r="J17" s="89">
        <v>8</v>
      </c>
      <c r="K17" s="32" t="s">
        <v>618</v>
      </c>
      <c r="L17" s="11" t="s">
        <v>622</v>
      </c>
    </row>
    <row r="18" spans="1:12">
      <c r="A18" s="34" t="s">
        <v>603</v>
      </c>
      <c r="B18" s="77">
        <v>43739</v>
      </c>
      <c r="C18" s="77">
        <v>43769</v>
      </c>
      <c r="D18" s="36">
        <v>20274.543956000001</v>
      </c>
      <c r="E18" s="46">
        <v>2019</v>
      </c>
      <c r="F18" s="31">
        <f>E18*1000/(31*24*3600)</f>
        <v>0.75380824372759858</v>
      </c>
      <c r="G18" s="39" t="s">
        <v>619</v>
      </c>
      <c r="H18" s="77">
        <v>43751</v>
      </c>
      <c r="I18" s="93">
        <v>10</v>
      </c>
      <c r="J18" s="89">
        <v>3</v>
      </c>
      <c r="K18" s="32" t="s">
        <v>618</v>
      </c>
      <c r="L18" s="11" t="s">
        <v>622</v>
      </c>
    </row>
    <row r="19" spans="1:12">
      <c r="A19" s="34" t="s">
        <v>603</v>
      </c>
      <c r="B19" s="77">
        <v>43770</v>
      </c>
      <c r="C19" s="77">
        <v>43799</v>
      </c>
      <c r="D19" s="33">
        <v>21750</v>
      </c>
      <c r="E19" s="33">
        <v>1475</v>
      </c>
      <c r="F19" s="31">
        <f>E19*1000/(30*24*3600)</f>
        <v>0.56905864197530864</v>
      </c>
      <c r="G19" s="39" t="s">
        <v>619</v>
      </c>
      <c r="H19" s="77">
        <v>43779</v>
      </c>
      <c r="I19" s="93">
        <v>11</v>
      </c>
      <c r="J19" s="89">
        <v>2</v>
      </c>
      <c r="K19" s="32" t="s">
        <v>618</v>
      </c>
      <c r="L19" s="11" t="s">
        <v>622</v>
      </c>
    </row>
    <row r="20" spans="1:12">
      <c r="A20" s="34" t="s">
        <v>603</v>
      </c>
      <c r="B20" s="77">
        <v>43800</v>
      </c>
      <c r="C20" s="77">
        <v>43830</v>
      </c>
      <c r="D20" s="33" t="s">
        <v>618</v>
      </c>
      <c r="E20" s="33" t="s">
        <v>618</v>
      </c>
      <c r="F20" s="31" t="s">
        <v>618</v>
      </c>
      <c r="G20" s="39" t="s">
        <v>619</v>
      </c>
      <c r="H20" s="82">
        <v>43814</v>
      </c>
      <c r="I20" s="87">
        <v>8.1</v>
      </c>
      <c r="J20" s="46" t="s">
        <v>618</v>
      </c>
      <c r="K20" s="32" t="s">
        <v>618</v>
      </c>
      <c r="L20" s="11" t="s">
        <v>622</v>
      </c>
    </row>
    <row r="21" spans="1:12">
      <c r="A21" s="11"/>
      <c r="B21" s="78"/>
      <c r="C21" s="78"/>
      <c r="D21" s="48"/>
      <c r="E21" s="2"/>
      <c r="F21" s="2"/>
      <c r="G21" s="2"/>
      <c r="H21" s="82"/>
      <c r="I21" s="87"/>
      <c r="J21" s="90"/>
      <c r="K21" s="32"/>
      <c r="L21" s="11"/>
    </row>
    <row r="22" spans="1:12">
      <c r="A22" s="11"/>
      <c r="B22" s="78"/>
      <c r="C22" s="78"/>
      <c r="D22" s="48"/>
      <c r="E22" s="2"/>
      <c r="F22" s="2"/>
      <c r="G22" s="2"/>
      <c r="H22" s="82"/>
      <c r="I22" s="87"/>
      <c r="J22" s="90"/>
      <c r="K22" s="32"/>
      <c r="L22" s="11"/>
    </row>
    <row r="23" spans="1:12">
      <c r="A23" s="11"/>
      <c r="B23" s="78"/>
      <c r="C23" s="78"/>
      <c r="D23" s="48"/>
      <c r="E23" s="2"/>
      <c r="F23" s="2"/>
      <c r="G23" s="2"/>
      <c r="H23" s="82"/>
      <c r="I23" s="87"/>
      <c r="J23" s="90"/>
      <c r="K23" s="32"/>
      <c r="L23" s="11"/>
    </row>
    <row r="24" spans="1:12">
      <c r="A24" s="11"/>
      <c r="B24" s="78"/>
      <c r="C24" s="78"/>
      <c r="D24" s="48"/>
      <c r="E24" s="2"/>
      <c r="F24" s="2"/>
      <c r="G24" s="2"/>
      <c r="H24" s="82"/>
      <c r="I24" s="87"/>
      <c r="J24" s="90"/>
      <c r="K24" s="32"/>
      <c r="L24" s="11"/>
    </row>
    <row r="25" spans="1:12">
      <c r="A25" s="11"/>
      <c r="B25" s="78"/>
      <c r="C25" s="78"/>
      <c r="D25" s="48"/>
      <c r="E25" s="2"/>
      <c r="F25" s="2"/>
      <c r="G25" s="2"/>
      <c r="H25" s="82"/>
      <c r="I25" s="87"/>
      <c r="J25" s="90"/>
      <c r="K25" s="32"/>
      <c r="L25" s="11"/>
    </row>
    <row r="26" spans="1:12">
      <c r="A26" s="11"/>
      <c r="B26" s="78"/>
      <c r="C26" s="78"/>
      <c r="D26" s="48"/>
      <c r="E26" s="2"/>
      <c r="F26" s="2"/>
      <c r="G26" s="2"/>
      <c r="H26" s="82"/>
      <c r="I26" s="87"/>
      <c r="J26" s="90"/>
      <c r="K26" s="32"/>
      <c r="L26" s="11"/>
    </row>
    <row r="27" spans="1:12">
      <c r="A27" s="11"/>
      <c r="B27" s="78"/>
      <c r="C27" s="78"/>
      <c r="D27" s="48"/>
      <c r="E27" s="2"/>
      <c r="F27" s="2"/>
      <c r="G27" s="2"/>
      <c r="H27" s="82"/>
      <c r="I27" s="87"/>
      <c r="J27" s="90"/>
      <c r="K27" s="32"/>
      <c r="L27" s="11"/>
    </row>
    <row r="28" spans="1:12">
      <c r="A28" s="11"/>
      <c r="B28" s="78"/>
      <c r="C28" s="78"/>
      <c r="D28" s="48"/>
      <c r="E28" s="2"/>
      <c r="F28" s="2"/>
      <c r="G28" s="2"/>
      <c r="H28" s="82"/>
      <c r="I28" s="87"/>
      <c r="J28" s="90"/>
      <c r="K28" s="32"/>
      <c r="L28" s="11"/>
    </row>
    <row r="29" spans="1:12">
      <c r="A29" s="11"/>
      <c r="B29" s="78"/>
      <c r="C29" s="78"/>
      <c r="D29" s="48"/>
      <c r="E29" s="2"/>
      <c r="F29" s="2"/>
      <c r="G29" s="2"/>
      <c r="H29" s="82"/>
      <c r="I29" s="87"/>
      <c r="J29" s="90"/>
      <c r="K29" s="32"/>
      <c r="L29" s="11"/>
    </row>
    <row r="30" spans="1:12">
      <c r="A30" s="11"/>
      <c r="B30" s="78"/>
      <c r="C30" s="78"/>
      <c r="D30" s="48"/>
      <c r="E30" s="2"/>
      <c r="F30" s="2"/>
      <c r="G30" s="2"/>
      <c r="H30" s="82"/>
      <c r="I30" s="87"/>
      <c r="J30" s="90"/>
      <c r="K30" s="32"/>
      <c r="L30" s="11"/>
    </row>
    <row r="31" spans="1:12">
      <c r="A31" s="11"/>
      <c r="B31" s="78"/>
      <c r="C31" s="78"/>
      <c r="D31" s="48"/>
      <c r="E31" s="2"/>
      <c r="F31" s="2"/>
      <c r="G31" s="2"/>
      <c r="H31" s="82"/>
      <c r="I31" s="87"/>
      <c r="J31" s="90"/>
      <c r="K31" s="32"/>
      <c r="L31" s="11"/>
    </row>
    <row r="32" spans="1:12">
      <c r="H32" s="72"/>
      <c r="I32" s="72"/>
      <c r="J32" s="72"/>
      <c r="K32" s="72"/>
    </row>
    <row r="33" spans="8:11">
      <c r="H33" s="72"/>
      <c r="I33" s="72"/>
      <c r="J33" s="72"/>
      <c r="K33" s="72"/>
    </row>
    <row r="34" spans="8:11">
      <c r="H34" s="72"/>
      <c r="I34" s="72"/>
      <c r="J34" s="72"/>
      <c r="K34" s="72"/>
    </row>
    <row r="35" spans="8:11">
      <c r="H35" s="72"/>
      <c r="I35" s="72"/>
      <c r="J35" s="72"/>
      <c r="K35" s="72"/>
    </row>
  </sheetData>
  <mergeCells count="3">
    <mergeCell ref="A2:A5"/>
    <mergeCell ref="B2:L5"/>
    <mergeCell ref="B7:C7"/>
  </mergeCells>
  <pageMargins left="0.7" right="0.7" top="0.75" bottom="0.75" header="0.3" footer="0.3"/>
  <pageSetup orientation="portrait"/>
  <ignoredErrors>
    <ignoredError sqref="F10:F19" formula="1"/>
  </ignoredErrors>
  <legacyDrawing r:id="rId1"/>
  <extLst>
    <ext xmlns:mx="http://schemas.microsoft.com/office/mac/excel/2008/main" uri="{64002731-A6B0-56B0-2670-7721B7C09600}">
      <mx:PLV Mode="0" OnePage="0" WScale="0"/>
    </ext>
  </extLst>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dimension ref="A1:L35"/>
  <sheetViews>
    <sheetView showGridLines="0" topLeftCell="A6" workbookViewId="0">
      <selection activeCell="J21" sqref="J21"/>
    </sheetView>
  </sheetViews>
  <sheetFormatPr baseColWidth="10" defaultColWidth="23.5" defaultRowHeight="14"/>
  <cols>
    <col min="1" max="1" width="20.83203125" style="8" customWidth="1"/>
    <col min="2" max="3" width="19.5" style="1" customWidth="1"/>
    <col min="4" max="4" width="19.5" style="69" customWidth="1"/>
    <col min="5" max="6" width="19.5" style="1" customWidth="1"/>
    <col min="7" max="7" width="20" style="1" customWidth="1"/>
    <col min="8" max="10" width="19.5" style="8" customWidth="1"/>
    <col min="11" max="11" width="20" style="8" customWidth="1"/>
    <col min="12" max="12" width="66.5" style="8" customWidth="1"/>
    <col min="13" max="16384" width="23.5" style="8"/>
  </cols>
  <sheetData>
    <row r="1" spans="1:12" ht="24.75" customHeight="1">
      <c r="A1" s="28" t="s">
        <v>363</v>
      </c>
      <c r="B1" s="22" t="s">
        <v>513</v>
      </c>
      <c r="C1" s="23"/>
      <c r="D1" s="67"/>
      <c r="E1" s="23"/>
      <c r="F1" s="23"/>
      <c r="G1" s="23"/>
      <c r="H1" s="23"/>
      <c r="I1" s="23"/>
      <c r="J1" s="23"/>
      <c r="K1" s="23"/>
    </row>
    <row r="2" spans="1:12" ht="30" customHeight="1">
      <c r="A2" s="142" t="s">
        <v>364</v>
      </c>
      <c r="B2" s="143" t="s">
        <v>525</v>
      </c>
      <c r="C2" s="143"/>
      <c r="D2" s="143"/>
      <c r="E2" s="143"/>
      <c r="F2" s="143"/>
      <c r="G2" s="143"/>
      <c r="H2" s="143"/>
      <c r="I2" s="143"/>
      <c r="J2" s="143"/>
      <c r="K2" s="143"/>
      <c r="L2" s="143"/>
    </row>
    <row r="3" spans="1:12">
      <c r="A3" s="142"/>
      <c r="B3" s="143"/>
      <c r="C3" s="143"/>
      <c r="D3" s="143"/>
      <c r="E3" s="143"/>
      <c r="F3" s="143"/>
      <c r="G3" s="143"/>
      <c r="H3" s="143"/>
      <c r="I3" s="143"/>
      <c r="J3" s="143"/>
      <c r="K3" s="143"/>
      <c r="L3" s="143"/>
    </row>
    <row r="4" spans="1:12">
      <c r="A4" s="142"/>
      <c r="B4" s="143"/>
      <c r="C4" s="143"/>
      <c r="D4" s="143"/>
      <c r="E4" s="143"/>
      <c r="F4" s="143"/>
      <c r="G4" s="143"/>
      <c r="H4" s="143"/>
      <c r="I4" s="143"/>
      <c r="J4" s="143"/>
      <c r="K4" s="143"/>
      <c r="L4" s="143"/>
    </row>
    <row r="5" spans="1:12" ht="92.25" customHeight="1">
      <c r="A5" s="142"/>
      <c r="B5" s="143"/>
      <c r="C5" s="143"/>
      <c r="D5" s="143"/>
      <c r="E5" s="143"/>
      <c r="F5" s="143"/>
      <c r="G5" s="143"/>
      <c r="H5" s="143"/>
      <c r="I5" s="143"/>
      <c r="J5" s="143"/>
      <c r="K5" s="143"/>
      <c r="L5" s="143"/>
    </row>
    <row r="6" spans="1:12" s="21" customFormat="1" ht="36" customHeight="1">
      <c r="A6" s="19"/>
      <c r="B6" s="20"/>
      <c r="C6" s="20"/>
      <c r="D6" s="68"/>
      <c r="E6" s="20"/>
      <c r="F6" s="20"/>
      <c r="G6" s="20"/>
      <c r="H6" s="20"/>
      <c r="I6" s="20"/>
      <c r="J6" s="20"/>
      <c r="K6" s="20"/>
      <c r="L6" s="20"/>
    </row>
    <row r="7" spans="1:12" ht="15" customHeight="1">
      <c r="B7" s="144" t="s">
        <v>504</v>
      </c>
      <c r="C7" s="145"/>
    </row>
    <row r="8" spans="1:12" ht="85.5" customHeight="1">
      <c r="A8" s="15" t="s">
        <v>500</v>
      </c>
      <c r="B8" s="15" t="s">
        <v>515</v>
      </c>
      <c r="C8" s="15" t="s">
        <v>517</v>
      </c>
      <c r="D8" s="70" t="s">
        <v>518</v>
      </c>
      <c r="E8" s="16" t="s">
        <v>519</v>
      </c>
      <c r="F8" s="16" t="s">
        <v>516</v>
      </c>
      <c r="G8" s="16" t="s">
        <v>523</v>
      </c>
      <c r="H8" s="18" t="s">
        <v>520</v>
      </c>
      <c r="I8" s="18" t="s">
        <v>655</v>
      </c>
      <c r="J8" s="18" t="s">
        <v>656</v>
      </c>
      <c r="K8" s="18" t="s">
        <v>524</v>
      </c>
      <c r="L8" s="16" t="s">
        <v>0</v>
      </c>
    </row>
    <row r="9" spans="1:12">
      <c r="A9" s="34" t="s">
        <v>604</v>
      </c>
      <c r="B9" s="77">
        <v>43466</v>
      </c>
      <c r="C9" s="77">
        <v>43496</v>
      </c>
      <c r="D9" s="33" t="s">
        <v>618</v>
      </c>
      <c r="E9" s="75">
        <v>1359</v>
      </c>
      <c r="F9" s="31">
        <f>E9*1000/(31*24*3600)</f>
        <v>0.50739247311827962</v>
      </c>
      <c r="G9" s="39" t="s">
        <v>619</v>
      </c>
      <c r="H9" s="82" t="s">
        <v>618</v>
      </c>
      <c r="I9" s="87" t="s">
        <v>618</v>
      </c>
      <c r="J9" s="90" t="s">
        <v>618</v>
      </c>
      <c r="K9" s="32" t="s">
        <v>618</v>
      </c>
      <c r="L9" s="11" t="s">
        <v>622</v>
      </c>
    </row>
    <row r="10" spans="1:12">
      <c r="A10" s="34" t="s">
        <v>604</v>
      </c>
      <c r="B10" s="77">
        <v>43497</v>
      </c>
      <c r="C10" s="77">
        <v>43524</v>
      </c>
      <c r="D10" s="36" t="s">
        <v>618</v>
      </c>
      <c r="E10" s="75">
        <v>8295</v>
      </c>
      <c r="F10" s="31">
        <f>E10*1000/(28*24*3600)</f>
        <v>3.4288194444444446</v>
      </c>
      <c r="G10" s="39" t="s">
        <v>619</v>
      </c>
      <c r="H10" s="82" t="s">
        <v>618</v>
      </c>
      <c r="I10" s="87" t="s">
        <v>618</v>
      </c>
      <c r="J10" s="90" t="s">
        <v>618</v>
      </c>
      <c r="K10" s="32" t="s">
        <v>618</v>
      </c>
      <c r="L10" s="11" t="s">
        <v>622</v>
      </c>
    </row>
    <row r="11" spans="1:12">
      <c r="A11" s="34" t="s">
        <v>604</v>
      </c>
      <c r="B11" s="77">
        <v>43525</v>
      </c>
      <c r="C11" s="77">
        <v>43555</v>
      </c>
      <c r="D11" s="33" t="s">
        <v>618</v>
      </c>
      <c r="E11" s="75">
        <v>7565</v>
      </c>
      <c r="F11" s="31">
        <f>E11*1000/(31*24*3600)</f>
        <v>2.8244474313022701</v>
      </c>
      <c r="G11" s="39" t="s">
        <v>619</v>
      </c>
      <c r="H11" s="82" t="s">
        <v>618</v>
      </c>
      <c r="I11" s="87" t="s">
        <v>618</v>
      </c>
      <c r="J11" s="90" t="s">
        <v>618</v>
      </c>
      <c r="K11" s="32" t="s">
        <v>618</v>
      </c>
      <c r="L11" s="11" t="s">
        <v>622</v>
      </c>
    </row>
    <row r="12" spans="1:12">
      <c r="A12" s="34" t="s">
        <v>604</v>
      </c>
      <c r="B12" s="77">
        <v>43556</v>
      </c>
      <c r="C12" s="77">
        <v>43585</v>
      </c>
      <c r="D12" s="36" t="s">
        <v>618</v>
      </c>
      <c r="E12" s="75">
        <v>7872</v>
      </c>
      <c r="F12" s="31">
        <f>E12*1000/(30*24*3600)</f>
        <v>3.0370370370370372</v>
      </c>
      <c r="G12" s="39" t="s">
        <v>619</v>
      </c>
      <c r="H12" s="82" t="s">
        <v>618</v>
      </c>
      <c r="I12" s="87" t="s">
        <v>618</v>
      </c>
      <c r="J12" s="90" t="s">
        <v>618</v>
      </c>
      <c r="K12" s="32" t="s">
        <v>618</v>
      </c>
      <c r="L12" s="11" t="s">
        <v>622</v>
      </c>
    </row>
    <row r="13" spans="1:12">
      <c r="A13" s="34" t="s">
        <v>604</v>
      </c>
      <c r="B13" s="77">
        <v>43586</v>
      </c>
      <c r="C13" s="77">
        <v>43616</v>
      </c>
      <c r="D13" s="33" t="s">
        <v>618</v>
      </c>
      <c r="E13" s="75">
        <v>8133</v>
      </c>
      <c r="F13" s="31">
        <f t="shared" ref="F13" si="0">E13*1000/(31*24*3600)</f>
        <v>3.0365143369175627</v>
      </c>
      <c r="G13" s="39" t="s">
        <v>619</v>
      </c>
      <c r="H13" s="82" t="s">
        <v>618</v>
      </c>
      <c r="I13" s="87" t="s">
        <v>618</v>
      </c>
      <c r="J13" s="90" t="s">
        <v>618</v>
      </c>
      <c r="K13" s="32" t="s">
        <v>618</v>
      </c>
      <c r="L13" s="11" t="s">
        <v>622</v>
      </c>
    </row>
    <row r="14" spans="1:12">
      <c r="A14" s="34" t="s">
        <v>604</v>
      </c>
      <c r="B14" s="77">
        <v>43617</v>
      </c>
      <c r="C14" s="77">
        <v>43646</v>
      </c>
      <c r="D14" s="33" t="s">
        <v>618</v>
      </c>
      <c r="E14" s="75">
        <v>9255</v>
      </c>
      <c r="F14" s="31">
        <f>E14*1000/(30*24*3600)</f>
        <v>3.5706018518518516</v>
      </c>
      <c r="G14" s="39" t="s">
        <v>619</v>
      </c>
      <c r="H14" s="82" t="s">
        <v>618</v>
      </c>
      <c r="I14" s="87" t="s">
        <v>618</v>
      </c>
      <c r="J14" s="90" t="s">
        <v>618</v>
      </c>
      <c r="K14" s="32" t="s">
        <v>618</v>
      </c>
      <c r="L14" s="11" t="s">
        <v>622</v>
      </c>
    </row>
    <row r="15" spans="1:12">
      <c r="A15" s="34" t="s">
        <v>604</v>
      </c>
      <c r="B15" s="77">
        <v>43647</v>
      </c>
      <c r="C15" s="77">
        <v>43677</v>
      </c>
      <c r="D15" s="33">
        <v>51306.805431148008</v>
      </c>
      <c r="E15" s="36">
        <v>9467</v>
      </c>
      <c r="F15" s="31">
        <f>E15*1000/(31*24*3600)</f>
        <v>3.5345728793309439</v>
      </c>
      <c r="G15" s="39" t="s">
        <v>619</v>
      </c>
      <c r="H15" s="77">
        <v>43653</v>
      </c>
      <c r="I15" s="93">
        <v>8.6</v>
      </c>
      <c r="J15" s="89">
        <v>11</v>
      </c>
      <c r="K15" s="32" t="s">
        <v>618</v>
      </c>
      <c r="L15" s="11" t="s">
        <v>622</v>
      </c>
    </row>
    <row r="16" spans="1:12">
      <c r="A16" s="34" t="s">
        <v>604</v>
      </c>
      <c r="B16" s="77">
        <v>43678</v>
      </c>
      <c r="C16" s="77">
        <v>43708</v>
      </c>
      <c r="D16" s="36">
        <v>61424.34814114801</v>
      </c>
      <c r="E16" s="36">
        <v>10118</v>
      </c>
      <c r="F16" s="31">
        <f>E16*1000/(31*24*3600)</f>
        <v>3.7776284348864992</v>
      </c>
      <c r="G16" s="39" t="s">
        <v>619</v>
      </c>
      <c r="H16" s="77">
        <v>43681</v>
      </c>
      <c r="I16" s="93">
        <v>8</v>
      </c>
      <c r="J16" s="89">
        <v>14</v>
      </c>
      <c r="K16" s="32" t="s">
        <v>618</v>
      </c>
      <c r="L16" s="11" t="s">
        <v>622</v>
      </c>
    </row>
    <row r="17" spans="1:12">
      <c r="A17" s="34" t="s">
        <v>604</v>
      </c>
      <c r="B17" s="77">
        <v>43709</v>
      </c>
      <c r="C17" s="77">
        <v>43738</v>
      </c>
      <c r="D17" s="33">
        <v>70915.596665148012</v>
      </c>
      <c r="E17" s="36">
        <v>9491</v>
      </c>
      <c r="F17" s="31">
        <f>E17*1000/(30*24*3600)</f>
        <v>3.6616512345679011</v>
      </c>
      <c r="G17" s="39" t="s">
        <v>619</v>
      </c>
      <c r="H17" s="77">
        <v>43709</v>
      </c>
      <c r="I17" s="93">
        <v>7.3</v>
      </c>
      <c r="J17" s="89">
        <v>14</v>
      </c>
      <c r="K17" s="32" t="s">
        <v>618</v>
      </c>
      <c r="L17" s="11" t="s">
        <v>622</v>
      </c>
    </row>
    <row r="18" spans="1:12">
      <c r="A18" s="34" t="s">
        <v>604</v>
      </c>
      <c r="B18" s="77">
        <v>43739</v>
      </c>
      <c r="C18" s="77">
        <v>43769</v>
      </c>
      <c r="D18" s="36">
        <v>80332.437341148005</v>
      </c>
      <c r="E18" s="46">
        <v>9417</v>
      </c>
      <c r="F18" s="31">
        <f>E18*1000/(31*24*3600)</f>
        <v>3.5159050179211468</v>
      </c>
      <c r="G18" s="39" t="s">
        <v>619</v>
      </c>
      <c r="H18" s="77">
        <v>43751</v>
      </c>
      <c r="I18" s="93">
        <v>9</v>
      </c>
      <c r="J18" s="89">
        <v>12</v>
      </c>
      <c r="K18" s="32" t="s">
        <v>618</v>
      </c>
      <c r="L18" s="11" t="s">
        <v>622</v>
      </c>
    </row>
    <row r="19" spans="1:12">
      <c r="A19" s="34" t="s">
        <v>604</v>
      </c>
      <c r="B19" s="77">
        <v>43770</v>
      </c>
      <c r="C19" s="77">
        <v>43799</v>
      </c>
      <c r="D19" s="33">
        <v>88722.672131148007</v>
      </c>
      <c r="E19" s="33">
        <v>8390</v>
      </c>
      <c r="F19" s="31">
        <f>E19*1000/(30*24*3600)</f>
        <v>3.2368827160493829</v>
      </c>
      <c r="G19" s="39" t="s">
        <v>619</v>
      </c>
      <c r="H19" s="77">
        <v>43779</v>
      </c>
      <c r="I19" s="93">
        <v>10</v>
      </c>
      <c r="J19" s="89">
        <v>11</v>
      </c>
      <c r="K19" s="32" t="s">
        <v>618</v>
      </c>
      <c r="L19" s="11" t="s">
        <v>622</v>
      </c>
    </row>
    <row r="20" spans="1:12">
      <c r="A20" s="34" t="s">
        <v>604</v>
      </c>
      <c r="B20" s="77">
        <v>43800</v>
      </c>
      <c r="C20" s="77">
        <v>43830</v>
      </c>
      <c r="D20" s="33">
        <v>97098.672131148007</v>
      </c>
      <c r="E20" s="33">
        <v>8376</v>
      </c>
      <c r="F20" s="31">
        <f>E20*1000/(31*24*3600)</f>
        <v>3.1272401433691757</v>
      </c>
      <c r="G20" s="39" t="s">
        <v>619</v>
      </c>
      <c r="H20" s="82">
        <v>43814</v>
      </c>
      <c r="I20" s="87">
        <v>10.31</v>
      </c>
      <c r="J20" s="90">
        <v>12</v>
      </c>
      <c r="K20" s="32" t="s">
        <v>618</v>
      </c>
      <c r="L20" s="11" t="s">
        <v>622</v>
      </c>
    </row>
    <row r="21" spans="1:12">
      <c r="A21" s="11"/>
      <c r="B21" s="78"/>
      <c r="C21" s="78"/>
      <c r="D21" s="48"/>
      <c r="E21" s="2"/>
      <c r="F21" s="2"/>
      <c r="G21" s="2"/>
      <c r="H21" s="82"/>
      <c r="I21" s="87"/>
      <c r="J21" s="90"/>
      <c r="K21" s="32"/>
      <c r="L21" s="11"/>
    </row>
    <row r="22" spans="1:12">
      <c r="A22" s="11"/>
      <c r="B22" s="78"/>
      <c r="C22" s="78"/>
      <c r="D22" s="48"/>
      <c r="E22" s="2"/>
      <c r="F22" s="2"/>
      <c r="G22" s="2"/>
      <c r="H22" s="82"/>
      <c r="I22" s="87"/>
      <c r="J22" s="90"/>
      <c r="K22" s="32"/>
      <c r="L22" s="11"/>
    </row>
    <row r="23" spans="1:12">
      <c r="A23" s="11"/>
      <c r="B23" s="78"/>
      <c r="C23" s="78"/>
      <c r="D23" s="48"/>
      <c r="E23" s="2"/>
      <c r="F23" s="2"/>
      <c r="G23" s="2"/>
      <c r="H23" s="82"/>
      <c r="I23" s="87"/>
      <c r="J23" s="90"/>
      <c r="K23" s="32"/>
      <c r="L23" s="11"/>
    </row>
    <row r="24" spans="1:12">
      <c r="A24" s="11"/>
      <c r="B24" s="78"/>
      <c r="C24" s="78"/>
      <c r="D24" s="48"/>
      <c r="E24" s="2"/>
      <c r="F24" s="2"/>
      <c r="G24" s="2"/>
      <c r="H24" s="82"/>
      <c r="I24" s="87"/>
      <c r="J24" s="90"/>
      <c r="K24" s="32"/>
      <c r="L24" s="11"/>
    </row>
    <row r="25" spans="1:12">
      <c r="A25" s="11"/>
      <c r="B25" s="78"/>
      <c r="C25" s="78"/>
      <c r="D25" s="48"/>
      <c r="E25" s="2"/>
      <c r="F25" s="2"/>
      <c r="G25" s="2"/>
      <c r="H25" s="82"/>
      <c r="I25" s="87"/>
      <c r="J25" s="90"/>
      <c r="K25" s="32"/>
      <c r="L25" s="11"/>
    </row>
    <row r="26" spans="1:12">
      <c r="A26" s="11"/>
      <c r="B26" s="78"/>
      <c r="C26" s="78"/>
      <c r="D26" s="48"/>
      <c r="E26" s="2"/>
      <c r="F26" s="2"/>
      <c r="G26" s="2"/>
      <c r="H26" s="82"/>
      <c r="I26" s="87"/>
      <c r="J26" s="90"/>
      <c r="K26" s="32"/>
      <c r="L26" s="11"/>
    </row>
    <row r="27" spans="1:12">
      <c r="A27" s="11"/>
      <c r="B27" s="78"/>
      <c r="C27" s="78"/>
      <c r="D27" s="48"/>
      <c r="E27" s="2"/>
      <c r="F27" s="2"/>
      <c r="G27" s="2"/>
      <c r="H27" s="82"/>
      <c r="I27" s="87"/>
      <c r="J27" s="90"/>
      <c r="K27" s="32"/>
      <c r="L27" s="11"/>
    </row>
    <row r="28" spans="1:12">
      <c r="A28" s="11"/>
      <c r="B28" s="78"/>
      <c r="C28" s="78"/>
      <c r="D28" s="48"/>
      <c r="E28" s="2"/>
      <c r="F28" s="2"/>
      <c r="G28" s="2"/>
      <c r="H28" s="82"/>
      <c r="I28" s="87"/>
      <c r="J28" s="90"/>
      <c r="K28" s="32"/>
      <c r="L28" s="11"/>
    </row>
    <row r="29" spans="1:12">
      <c r="A29" s="11"/>
      <c r="B29" s="78"/>
      <c r="C29" s="78"/>
      <c r="D29" s="48"/>
      <c r="E29" s="2"/>
      <c r="F29" s="2"/>
      <c r="G29" s="2"/>
      <c r="H29" s="82"/>
      <c r="I29" s="87"/>
      <c r="J29" s="90"/>
      <c r="K29" s="32"/>
      <c r="L29" s="11"/>
    </row>
    <row r="30" spans="1:12">
      <c r="A30" s="11"/>
      <c r="B30" s="78"/>
      <c r="C30" s="78"/>
      <c r="D30" s="48"/>
      <c r="E30" s="2"/>
      <c r="F30" s="2"/>
      <c r="G30" s="2"/>
      <c r="H30" s="82"/>
      <c r="I30" s="87"/>
      <c r="J30" s="90"/>
      <c r="K30" s="32"/>
      <c r="L30" s="11"/>
    </row>
    <row r="31" spans="1:12">
      <c r="A31" s="11"/>
      <c r="B31" s="78"/>
      <c r="C31" s="78"/>
      <c r="D31" s="48"/>
      <c r="E31" s="2"/>
      <c r="F31" s="2"/>
      <c r="G31" s="2"/>
      <c r="H31" s="82"/>
      <c r="I31" s="87"/>
      <c r="J31" s="90"/>
      <c r="K31" s="32"/>
      <c r="L31" s="11"/>
    </row>
    <row r="32" spans="1:12">
      <c r="H32" s="72"/>
      <c r="I32" s="72"/>
      <c r="J32" s="72"/>
      <c r="K32" s="72"/>
    </row>
    <row r="33" spans="8:11">
      <c r="H33" s="72"/>
      <c r="I33" s="72"/>
      <c r="J33" s="72"/>
      <c r="K33" s="72"/>
    </row>
    <row r="34" spans="8:11">
      <c r="H34" s="72"/>
      <c r="I34" s="72"/>
      <c r="J34" s="72"/>
      <c r="K34" s="72"/>
    </row>
    <row r="35" spans="8:11">
      <c r="H35" s="72"/>
      <c r="I35" s="72"/>
      <c r="J35" s="72"/>
      <c r="K35" s="72"/>
    </row>
  </sheetData>
  <mergeCells count="3">
    <mergeCell ref="A2:A5"/>
    <mergeCell ref="B2:L5"/>
    <mergeCell ref="B7:C7"/>
  </mergeCells>
  <pageMargins left="0.7" right="0.7" top="0.75" bottom="0.75" header="0.3" footer="0.3"/>
  <pageSetup orientation="portrait"/>
  <ignoredErrors>
    <ignoredError sqref="F10:F20" formula="1"/>
  </ignoredErrors>
  <extLst>
    <ext xmlns:mx="http://schemas.microsoft.com/office/mac/excel/2008/main" uri="{64002731-A6B0-56B0-2670-7721B7C09600}">
      <mx:PLV Mode="0" OnePage="0" WScale="0"/>
    </ext>
  </extLst>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dimension ref="A1:L34"/>
  <sheetViews>
    <sheetView showGridLines="0" topLeftCell="A5" zoomScaleNormal="100" workbookViewId="0">
      <selection activeCell="D27" sqref="D27"/>
    </sheetView>
  </sheetViews>
  <sheetFormatPr baseColWidth="10" defaultColWidth="23.5" defaultRowHeight="14"/>
  <cols>
    <col min="1" max="1" width="20.83203125" style="8" customWidth="1"/>
    <col min="2" max="3" width="19.5" style="1" customWidth="1"/>
    <col min="4" max="4" width="19.5" style="69" customWidth="1"/>
    <col min="5" max="6" width="19.5" style="1" customWidth="1"/>
    <col min="7" max="7" width="20" style="1" customWidth="1"/>
    <col min="8" max="10" width="19.5" style="8" customWidth="1"/>
    <col min="11" max="11" width="20" style="8" customWidth="1"/>
    <col min="12" max="12" width="66.6640625" style="8" customWidth="1"/>
    <col min="13" max="16384" width="23.5" style="8"/>
  </cols>
  <sheetData>
    <row r="1" spans="1:12" ht="24.75" customHeight="1">
      <c r="A1" s="28" t="s">
        <v>363</v>
      </c>
      <c r="B1" s="22" t="s">
        <v>513</v>
      </c>
      <c r="C1" s="23"/>
      <c r="D1" s="67"/>
      <c r="E1" s="23"/>
      <c r="F1" s="23"/>
      <c r="G1" s="23"/>
      <c r="H1" s="23"/>
      <c r="I1" s="23"/>
      <c r="J1" s="23"/>
      <c r="K1" s="23"/>
    </row>
    <row r="2" spans="1:12" ht="30" customHeight="1">
      <c r="A2" s="142" t="s">
        <v>364</v>
      </c>
      <c r="B2" s="143" t="s">
        <v>525</v>
      </c>
      <c r="C2" s="143"/>
      <c r="D2" s="143"/>
      <c r="E2" s="143"/>
      <c r="F2" s="143"/>
      <c r="G2" s="143"/>
      <c r="H2" s="143"/>
      <c r="I2" s="143"/>
      <c r="J2" s="143"/>
      <c r="K2" s="143"/>
      <c r="L2" s="143"/>
    </row>
    <row r="3" spans="1:12">
      <c r="A3" s="142"/>
      <c r="B3" s="143"/>
      <c r="C3" s="143"/>
      <c r="D3" s="143"/>
      <c r="E3" s="143"/>
      <c r="F3" s="143"/>
      <c r="G3" s="143"/>
      <c r="H3" s="143"/>
      <c r="I3" s="143"/>
      <c r="J3" s="143"/>
      <c r="K3" s="143"/>
      <c r="L3" s="143"/>
    </row>
    <row r="4" spans="1:12">
      <c r="A4" s="142"/>
      <c r="B4" s="143"/>
      <c r="C4" s="143"/>
      <c r="D4" s="143"/>
      <c r="E4" s="143"/>
      <c r="F4" s="143"/>
      <c r="G4" s="143"/>
      <c r="H4" s="143"/>
      <c r="I4" s="143"/>
      <c r="J4" s="143"/>
      <c r="K4" s="143"/>
      <c r="L4" s="143"/>
    </row>
    <row r="5" spans="1:12" ht="92.25" customHeight="1">
      <c r="A5" s="142"/>
      <c r="B5" s="143"/>
      <c r="C5" s="143"/>
      <c r="D5" s="143"/>
      <c r="E5" s="143"/>
      <c r="F5" s="143"/>
      <c r="G5" s="143"/>
      <c r="H5" s="143"/>
      <c r="I5" s="143"/>
      <c r="J5" s="143"/>
      <c r="K5" s="143"/>
      <c r="L5" s="143"/>
    </row>
    <row r="6" spans="1:12" s="21" customFormat="1" ht="36" customHeight="1">
      <c r="A6" s="19"/>
      <c r="B6" s="20"/>
      <c r="C6" s="20"/>
      <c r="D6" s="68"/>
      <c r="E6" s="20"/>
      <c r="F6" s="20"/>
      <c r="G6" s="20"/>
      <c r="H6" s="20"/>
      <c r="I6" s="20"/>
      <c r="J6" s="20"/>
      <c r="K6" s="20"/>
      <c r="L6" s="20"/>
    </row>
    <row r="7" spans="1:12" ht="15" customHeight="1">
      <c r="B7" s="144" t="s">
        <v>504</v>
      </c>
      <c r="C7" s="145"/>
    </row>
    <row r="8" spans="1:12" ht="85.5" customHeight="1">
      <c r="A8" s="15" t="s">
        <v>500</v>
      </c>
      <c r="B8" s="15" t="s">
        <v>515</v>
      </c>
      <c r="C8" s="15" t="s">
        <v>517</v>
      </c>
      <c r="D8" s="70" t="s">
        <v>518</v>
      </c>
      <c r="E8" s="16" t="s">
        <v>519</v>
      </c>
      <c r="F8" s="16" t="s">
        <v>516</v>
      </c>
      <c r="G8" s="16" t="s">
        <v>523</v>
      </c>
      <c r="H8" s="18" t="s">
        <v>520</v>
      </c>
      <c r="I8" s="18" t="s">
        <v>655</v>
      </c>
      <c r="J8" s="18" t="s">
        <v>656</v>
      </c>
      <c r="K8" s="18" t="s">
        <v>524</v>
      </c>
      <c r="L8" s="16" t="s">
        <v>0</v>
      </c>
    </row>
    <row r="9" spans="1:12">
      <c r="A9" s="34" t="s">
        <v>606</v>
      </c>
      <c r="B9" s="77">
        <v>43647</v>
      </c>
      <c r="C9" s="77">
        <v>43677</v>
      </c>
      <c r="D9" s="33">
        <v>25963.200000000001</v>
      </c>
      <c r="E9" s="36">
        <v>25852</v>
      </c>
      <c r="F9" s="31">
        <f>E9*1000/(31*24*3600)</f>
        <v>9.6520310633213864</v>
      </c>
      <c r="G9" s="39" t="s">
        <v>619</v>
      </c>
      <c r="H9" s="77">
        <v>43653</v>
      </c>
      <c r="I9" s="93">
        <v>9.6999999999999993</v>
      </c>
      <c r="J9" s="89">
        <v>34</v>
      </c>
      <c r="K9" s="32" t="s">
        <v>618</v>
      </c>
      <c r="L9" s="11" t="s">
        <v>622</v>
      </c>
    </row>
    <row r="10" spans="1:12">
      <c r="A10" s="34" t="s">
        <v>606</v>
      </c>
      <c r="B10" s="77">
        <v>43678</v>
      </c>
      <c r="C10" s="77">
        <v>43708</v>
      </c>
      <c r="D10" s="36">
        <v>43502</v>
      </c>
      <c r="E10" s="36">
        <v>21649</v>
      </c>
      <c r="F10" s="31">
        <f>E10*1000/(31*24*3600)</f>
        <v>8.0828106332138585</v>
      </c>
      <c r="G10" s="39" t="s">
        <v>619</v>
      </c>
      <c r="H10" s="77">
        <v>43681</v>
      </c>
      <c r="I10" s="93">
        <v>10.3</v>
      </c>
      <c r="J10" s="89">
        <v>46</v>
      </c>
      <c r="K10" s="32" t="s">
        <v>618</v>
      </c>
      <c r="L10" s="11" t="s">
        <v>622</v>
      </c>
    </row>
    <row r="11" spans="1:12">
      <c r="A11" s="34" t="s">
        <v>606</v>
      </c>
      <c r="B11" s="77">
        <v>43709</v>
      </c>
      <c r="C11" s="77">
        <v>43738</v>
      </c>
      <c r="D11" s="33">
        <v>34139.596153846011</v>
      </c>
      <c r="E11" s="36">
        <v>29943</v>
      </c>
      <c r="F11" s="31">
        <f>E11*1000/(30*24*3600)</f>
        <v>11.552083333333334</v>
      </c>
      <c r="G11" s="39" t="s">
        <v>619</v>
      </c>
      <c r="H11" s="77">
        <v>43709</v>
      </c>
      <c r="I11" s="93">
        <v>20</v>
      </c>
      <c r="J11" s="89">
        <v>40</v>
      </c>
      <c r="K11" s="32" t="s">
        <v>618</v>
      </c>
      <c r="L11" s="11" t="s">
        <v>622</v>
      </c>
    </row>
    <row r="12" spans="1:12">
      <c r="A12" s="34" t="s">
        <v>606</v>
      </c>
      <c r="B12" s="77">
        <v>43739</v>
      </c>
      <c r="C12" s="77">
        <v>43769</v>
      </c>
      <c r="D12" s="36">
        <v>67524.926153846012</v>
      </c>
      <c r="E12" s="46">
        <v>33385</v>
      </c>
      <c r="F12" s="31">
        <f>E12*1000/(31*24*3600)</f>
        <v>12.464531063321386</v>
      </c>
      <c r="G12" s="39" t="s">
        <v>619</v>
      </c>
      <c r="H12" s="77">
        <v>43751</v>
      </c>
      <c r="I12" s="93">
        <v>31</v>
      </c>
      <c r="J12" s="89">
        <v>44</v>
      </c>
      <c r="K12" s="32" t="s">
        <v>618</v>
      </c>
      <c r="L12" s="11" t="s">
        <v>622</v>
      </c>
    </row>
    <row r="13" spans="1:12">
      <c r="A13" s="34" t="s">
        <v>606</v>
      </c>
      <c r="B13" s="77">
        <v>43770</v>
      </c>
      <c r="C13" s="77">
        <v>43799</v>
      </c>
      <c r="D13" s="33">
        <v>100184.84615384601</v>
      </c>
      <c r="E13" s="33">
        <v>32660</v>
      </c>
      <c r="F13" s="31">
        <f>E13*1000/(30*24*3600)</f>
        <v>12.600308641975309</v>
      </c>
      <c r="G13" s="39" t="s">
        <v>619</v>
      </c>
      <c r="H13" s="77">
        <v>43779</v>
      </c>
      <c r="I13" s="93">
        <v>38</v>
      </c>
      <c r="J13" s="89">
        <v>43</v>
      </c>
      <c r="K13" s="32" t="s">
        <v>618</v>
      </c>
      <c r="L13" s="11" t="s">
        <v>622</v>
      </c>
    </row>
    <row r="14" spans="1:12">
      <c r="A14" s="34" t="s">
        <v>606</v>
      </c>
      <c r="B14" s="77">
        <v>43800</v>
      </c>
      <c r="C14" s="77">
        <v>43830</v>
      </c>
      <c r="D14" s="33">
        <v>129633.84615384601</v>
      </c>
      <c r="E14" s="33">
        <v>29449</v>
      </c>
      <c r="F14" s="31">
        <f>E14*1000/(31*24*3600)</f>
        <v>10.994997013142175</v>
      </c>
      <c r="G14" s="39" t="s">
        <v>619</v>
      </c>
      <c r="H14" s="82">
        <v>43814</v>
      </c>
      <c r="I14" s="87">
        <v>32.700000000000003</v>
      </c>
      <c r="J14" s="90">
        <v>44</v>
      </c>
      <c r="K14" s="32" t="s">
        <v>618</v>
      </c>
      <c r="L14" s="11" t="s">
        <v>622</v>
      </c>
    </row>
    <row r="15" spans="1:12">
      <c r="A15" s="11"/>
      <c r="B15" s="78"/>
      <c r="C15" s="78"/>
      <c r="D15" s="48"/>
      <c r="E15" s="2"/>
      <c r="F15" s="2"/>
      <c r="G15" s="2"/>
      <c r="H15" s="82"/>
      <c r="I15" s="87"/>
      <c r="J15" s="90"/>
      <c r="K15" s="32"/>
      <c r="L15" s="11"/>
    </row>
    <row r="16" spans="1:12">
      <c r="A16" s="11"/>
      <c r="B16" s="78"/>
      <c r="C16" s="78"/>
      <c r="D16" s="48"/>
      <c r="E16" s="2"/>
      <c r="F16" s="2"/>
      <c r="G16" s="2"/>
      <c r="H16" s="82"/>
      <c r="I16" s="87"/>
      <c r="J16" s="90"/>
      <c r="K16" s="32"/>
      <c r="L16" s="11"/>
    </row>
    <row r="17" spans="1:12">
      <c r="A17" s="11"/>
      <c r="B17" s="80"/>
      <c r="C17" s="78"/>
      <c r="D17" s="48"/>
      <c r="E17" s="2"/>
      <c r="F17" s="2"/>
      <c r="G17" s="2"/>
      <c r="H17" s="82"/>
      <c r="I17" s="87"/>
      <c r="J17" s="90"/>
      <c r="K17" s="32"/>
      <c r="L17" s="11"/>
    </row>
    <row r="18" spans="1:12">
      <c r="A18" s="11"/>
      <c r="B18" s="78"/>
      <c r="C18" s="78"/>
      <c r="D18" s="48"/>
      <c r="E18" s="2"/>
      <c r="F18" s="2"/>
      <c r="G18" s="2"/>
      <c r="H18" s="82"/>
      <c r="I18" s="87"/>
      <c r="J18" s="90"/>
      <c r="K18" s="32"/>
      <c r="L18" s="11"/>
    </row>
    <row r="19" spans="1:12">
      <c r="A19" s="11"/>
      <c r="B19" s="78"/>
      <c r="C19" s="78"/>
      <c r="D19" s="48"/>
      <c r="E19" s="2"/>
      <c r="F19" s="2"/>
      <c r="G19" s="2"/>
      <c r="H19" s="82"/>
      <c r="I19" s="87"/>
      <c r="J19" s="90"/>
      <c r="K19" s="32"/>
      <c r="L19" s="11"/>
    </row>
    <row r="20" spans="1:12">
      <c r="A20" s="11"/>
      <c r="B20" s="78"/>
      <c r="C20" s="78"/>
      <c r="D20" s="48"/>
      <c r="E20" s="2"/>
      <c r="F20" s="2"/>
      <c r="G20" s="2"/>
      <c r="H20" s="82"/>
      <c r="I20" s="87"/>
      <c r="J20" s="90"/>
      <c r="K20" s="32"/>
      <c r="L20" s="11"/>
    </row>
    <row r="21" spans="1:12">
      <c r="A21" s="11"/>
      <c r="B21" s="78"/>
      <c r="C21" s="78"/>
      <c r="D21" s="48"/>
      <c r="E21" s="2"/>
      <c r="F21" s="2"/>
      <c r="G21" s="2"/>
      <c r="H21" s="82"/>
      <c r="I21" s="87"/>
      <c r="J21" s="90"/>
      <c r="K21" s="32"/>
      <c r="L21" s="11"/>
    </row>
    <row r="22" spans="1:12">
      <c r="A22" s="11"/>
      <c r="B22" s="78"/>
      <c r="C22" s="78"/>
      <c r="D22" s="48"/>
      <c r="E22" s="2"/>
      <c r="F22" s="2"/>
      <c r="G22" s="2"/>
      <c r="H22" s="82"/>
      <c r="I22" s="87"/>
      <c r="J22" s="90"/>
      <c r="K22" s="32"/>
      <c r="L22" s="11"/>
    </row>
    <row r="23" spans="1:12">
      <c r="A23" s="11"/>
      <c r="B23" s="78"/>
      <c r="C23" s="78"/>
      <c r="D23" s="48"/>
      <c r="E23" s="2"/>
      <c r="F23" s="2"/>
      <c r="G23" s="2"/>
      <c r="H23" s="82"/>
      <c r="I23" s="87"/>
      <c r="J23" s="90"/>
      <c r="K23" s="32"/>
      <c r="L23" s="11"/>
    </row>
    <row r="24" spans="1:12">
      <c r="A24" s="11"/>
      <c r="B24" s="78"/>
      <c r="C24" s="78"/>
      <c r="D24" s="48"/>
      <c r="E24" s="2"/>
      <c r="F24" s="2"/>
      <c r="G24" s="2"/>
      <c r="H24" s="82"/>
      <c r="I24" s="87"/>
      <c r="J24" s="90"/>
      <c r="K24" s="32"/>
      <c r="L24" s="11"/>
    </row>
    <row r="25" spans="1:12">
      <c r="A25" s="11"/>
      <c r="B25" s="78"/>
      <c r="C25" s="78"/>
      <c r="D25" s="48"/>
      <c r="E25" s="2"/>
      <c r="F25" s="2"/>
      <c r="G25" s="2"/>
      <c r="H25" s="82"/>
      <c r="I25" s="87"/>
      <c r="J25" s="90"/>
      <c r="K25" s="32"/>
      <c r="L25" s="11"/>
    </row>
    <row r="26" spans="1:12">
      <c r="B26" s="79"/>
      <c r="C26" s="79"/>
      <c r="H26" s="83"/>
      <c r="I26" s="92"/>
      <c r="J26" s="91"/>
      <c r="K26" s="72"/>
    </row>
    <row r="27" spans="1:12">
      <c r="B27" s="79"/>
      <c r="C27" s="79"/>
      <c r="H27" s="83"/>
      <c r="I27" s="92"/>
      <c r="J27" s="91"/>
      <c r="K27" s="72"/>
    </row>
    <row r="28" spans="1:12">
      <c r="B28" s="79"/>
      <c r="C28" s="79"/>
      <c r="H28" s="83"/>
      <c r="I28" s="92"/>
      <c r="J28" s="91"/>
      <c r="K28" s="72"/>
    </row>
    <row r="29" spans="1:12">
      <c r="B29" s="79"/>
      <c r="C29" s="79"/>
      <c r="H29" s="83"/>
      <c r="I29" s="92"/>
      <c r="J29" s="91"/>
      <c r="K29" s="72"/>
    </row>
    <row r="30" spans="1:12">
      <c r="B30" s="79"/>
      <c r="C30" s="79"/>
      <c r="H30" s="83"/>
      <c r="I30" s="92"/>
      <c r="J30" s="91"/>
      <c r="K30" s="72"/>
    </row>
    <row r="31" spans="1:12">
      <c r="H31" s="72"/>
      <c r="I31" s="72"/>
      <c r="J31" s="72"/>
      <c r="K31" s="72"/>
    </row>
    <row r="32" spans="1:12">
      <c r="H32" s="72"/>
      <c r="I32" s="72"/>
      <c r="J32" s="72"/>
      <c r="K32" s="72"/>
    </row>
    <row r="33" spans="8:11">
      <c r="H33" s="72"/>
      <c r="I33" s="72"/>
      <c r="J33" s="72"/>
      <c r="K33" s="72"/>
    </row>
    <row r="34" spans="8:11">
      <c r="H34" s="72"/>
      <c r="I34" s="72"/>
      <c r="J34" s="72"/>
      <c r="K34" s="72"/>
    </row>
  </sheetData>
  <mergeCells count="3">
    <mergeCell ref="A2:A5"/>
    <mergeCell ref="B2:L5"/>
    <mergeCell ref="B7:C7"/>
  </mergeCells>
  <pageMargins left="0.7" right="0.7" top="0.75" bottom="0.75" header="0.3" footer="0.3"/>
  <pageSetup orientation="portrait"/>
  <ignoredErrors>
    <ignoredError sqref="F11:F14" formula="1"/>
  </ignoredErrors>
  <extLst>
    <ext xmlns:mx="http://schemas.microsoft.com/office/mac/excel/2008/main" uri="{64002731-A6B0-56B0-2670-7721B7C09600}">
      <mx:PLV Mode="0" OnePage="0" WScale="0"/>
    </ext>
  </extLst>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dimension ref="A1:L35"/>
  <sheetViews>
    <sheetView showGridLines="0" topLeftCell="A6" workbookViewId="0">
      <selection activeCell="G34" sqref="G34"/>
    </sheetView>
  </sheetViews>
  <sheetFormatPr baseColWidth="10" defaultColWidth="23.5" defaultRowHeight="14"/>
  <cols>
    <col min="1" max="1" width="20.83203125" style="8" customWidth="1"/>
    <col min="2" max="3" width="19.5" style="1" customWidth="1"/>
    <col min="4" max="4" width="19.5" style="69" customWidth="1"/>
    <col min="5" max="6" width="19.5" style="1" customWidth="1"/>
    <col min="7" max="7" width="20" style="1" customWidth="1"/>
    <col min="8" max="10" width="19.5" style="8" customWidth="1"/>
    <col min="11" max="11" width="20" style="8" customWidth="1"/>
    <col min="12" max="12" width="66.6640625" style="8" customWidth="1"/>
    <col min="13" max="16384" width="23.5" style="8"/>
  </cols>
  <sheetData>
    <row r="1" spans="1:12" ht="24.75" customHeight="1">
      <c r="A1" s="28" t="s">
        <v>363</v>
      </c>
      <c r="B1" s="22" t="s">
        <v>513</v>
      </c>
      <c r="C1" s="23"/>
      <c r="D1" s="67"/>
      <c r="E1" s="23"/>
      <c r="F1" s="23"/>
      <c r="G1" s="23"/>
      <c r="H1" s="23"/>
      <c r="I1" s="23"/>
      <c r="J1" s="23"/>
      <c r="K1" s="23"/>
    </row>
    <row r="2" spans="1:12" ht="30" customHeight="1">
      <c r="A2" s="142" t="s">
        <v>364</v>
      </c>
      <c r="B2" s="143" t="s">
        <v>525</v>
      </c>
      <c r="C2" s="143"/>
      <c r="D2" s="143"/>
      <c r="E2" s="143"/>
      <c r="F2" s="143"/>
      <c r="G2" s="143"/>
      <c r="H2" s="143"/>
      <c r="I2" s="143"/>
      <c r="J2" s="143"/>
      <c r="K2" s="143"/>
      <c r="L2" s="143"/>
    </row>
    <row r="3" spans="1:12">
      <c r="A3" s="142"/>
      <c r="B3" s="143"/>
      <c r="C3" s="143"/>
      <c r="D3" s="143"/>
      <c r="E3" s="143"/>
      <c r="F3" s="143"/>
      <c r="G3" s="143"/>
      <c r="H3" s="143"/>
      <c r="I3" s="143"/>
      <c r="J3" s="143"/>
      <c r="K3" s="143"/>
      <c r="L3" s="143"/>
    </row>
    <row r="4" spans="1:12">
      <c r="A4" s="142"/>
      <c r="B4" s="143"/>
      <c r="C4" s="143"/>
      <c r="D4" s="143"/>
      <c r="E4" s="143"/>
      <c r="F4" s="143"/>
      <c r="G4" s="143"/>
      <c r="H4" s="143"/>
      <c r="I4" s="143"/>
      <c r="J4" s="143"/>
      <c r="K4" s="143"/>
      <c r="L4" s="143"/>
    </row>
    <row r="5" spans="1:12" ht="92.25" customHeight="1">
      <c r="A5" s="142"/>
      <c r="B5" s="143"/>
      <c r="C5" s="143"/>
      <c r="D5" s="143"/>
      <c r="E5" s="143"/>
      <c r="F5" s="143"/>
      <c r="G5" s="143"/>
      <c r="H5" s="143"/>
      <c r="I5" s="143"/>
      <c r="J5" s="143"/>
      <c r="K5" s="143"/>
      <c r="L5" s="143"/>
    </row>
    <row r="6" spans="1:12" s="21" customFormat="1" ht="36" customHeight="1">
      <c r="A6" s="19"/>
      <c r="B6" s="20"/>
      <c r="C6" s="20"/>
      <c r="D6" s="68"/>
      <c r="E6" s="20"/>
      <c r="F6" s="20"/>
      <c r="G6" s="20"/>
      <c r="H6" s="20"/>
      <c r="I6" s="20"/>
      <c r="J6" s="20"/>
      <c r="K6" s="20"/>
      <c r="L6" s="20"/>
    </row>
    <row r="7" spans="1:12" ht="15" customHeight="1">
      <c r="B7" s="144" t="s">
        <v>504</v>
      </c>
      <c r="C7" s="145"/>
    </row>
    <row r="8" spans="1:12" ht="85.5" customHeight="1">
      <c r="A8" s="15" t="s">
        <v>500</v>
      </c>
      <c r="B8" s="15" t="s">
        <v>515</v>
      </c>
      <c r="C8" s="15" t="s">
        <v>517</v>
      </c>
      <c r="D8" s="70" t="s">
        <v>518</v>
      </c>
      <c r="E8" s="16" t="s">
        <v>519</v>
      </c>
      <c r="F8" s="16" t="s">
        <v>516</v>
      </c>
      <c r="G8" s="16" t="s">
        <v>523</v>
      </c>
      <c r="H8" s="18" t="s">
        <v>520</v>
      </c>
      <c r="I8" s="18" t="s">
        <v>655</v>
      </c>
      <c r="J8" s="18" t="s">
        <v>656</v>
      </c>
      <c r="K8" s="18" t="s">
        <v>524</v>
      </c>
      <c r="L8" s="16" t="s">
        <v>0</v>
      </c>
    </row>
    <row r="9" spans="1:12">
      <c r="A9" s="34" t="s">
        <v>627</v>
      </c>
      <c r="B9" s="77">
        <v>43770</v>
      </c>
      <c r="C9" s="77">
        <v>43799</v>
      </c>
      <c r="D9" s="33">
        <v>1151</v>
      </c>
      <c r="E9" s="33">
        <v>12399</v>
      </c>
      <c r="F9" s="31">
        <f>E9*1000/(30*24*3600)</f>
        <v>4.7835648148148149</v>
      </c>
      <c r="G9" s="39" t="s">
        <v>619</v>
      </c>
      <c r="H9" s="77">
        <v>43793</v>
      </c>
      <c r="I9" s="93">
        <v>22</v>
      </c>
      <c r="J9" s="89">
        <v>24</v>
      </c>
      <c r="K9" s="32" t="s">
        <v>618</v>
      </c>
      <c r="L9" s="11" t="s">
        <v>622</v>
      </c>
    </row>
    <row r="10" spans="1:12">
      <c r="A10" s="34" t="s">
        <v>627</v>
      </c>
      <c r="B10" s="77">
        <v>43800</v>
      </c>
      <c r="C10" s="77">
        <v>43830</v>
      </c>
      <c r="D10" s="33">
        <v>31471.612903225803</v>
      </c>
      <c r="E10" s="33">
        <v>20224</v>
      </c>
      <c r="F10" s="31">
        <f>E10*1000/(31*24*3600)</f>
        <v>7.5507765830346472</v>
      </c>
      <c r="G10" s="39" t="s">
        <v>619</v>
      </c>
      <c r="H10" s="82">
        <v>43814</v>
      </c>
      <c r="I10" s="87">
        <v>35.42</v>
      </c>
      <c r="J10" s="90">
        <v>35</v>
      </c>
      <c r="K10" s="32" t="s">
        <v>618</v>
      </c>
      <c r="L10" s="11" t="s">
        <v>622</v>
      </c>
    </row>
    <row r="11" spans="1:12">
      <c r="A11" s="11"/>
      <c r="B11" s="78"/>
      <c r="C11" s="78"/>
      <c r="D11" s="48"/>
      <c r="E11" s="2"/>
      <c r="F11" s="2"/>
      <c r="G11" s="2"/>
      <c r="H11" s="82"/>
      <c r="I11" s="87"/>
      <c r="J11" s="90"/>
      <c r="K11" s="32"/>
      <c r="L11" s="11"/>
    </row>
    <row r="12" spans="1:12">
      <c r="A12" s="11"/>
      <c r="B12" s="78"/>
      <c r="C12" s="78"/>
      <c r="D12" s="48"/>
      <c r="E12" s="2"/>
      <c r="F12" s="2"/>
      <c r="G12" s="2"/>
      <c r="H12" s="82"/>
      <c r="I12" s="87"/>
      <c r="J12" s="90"/>
      <c r="K12" s="32"/>
      <c r="L12" s="11"/>
    </row>
    <row r="13" spans="1:12">
      <c r="A13" s="11"/>
      <c r="B13" s="78"/>
      <c r="C13" s="78"/>
      <c r="D13" s="48"/>
      <c r="E13" s="2"/>
      <c r="F13" s="2"/>
      <c r="G13" s="2"/>
      <c r="H13" s="82"/>
      <c r="I13" s="87"/>
      <c r="J13" s="90"/>
      <c r="K13" s="32"/>
      <c r="L13" s="11"/>
    </row>
    <row r="14" spans="1:12">
      <c r="A14" s="11"/>
      <c r="B14" s="78"/>
      <c r="C14" s="78"/>
      <c r="D14" s="48"/>
      <c r="E14" s="2"/>
      <c r="F14" s="2"/>
      <c r="G14" s="2"/>
      <c r="H14" s="82"/>
      <c r="I14" s="87"/>
      <c r="J14" s="90"/>
      <c r="K14" s="32"/>
      <c r="L14" s="11"/>
    </row>
    <row r="15" spans="1:12">
      <c r="A15" s="11"/>
      <c r="B15" s="78"/>
      <c r="C15" s="78"/>
      <c r="D15" s="48"/>
      <c r="E15" s="2"/>
      <c r="F15" s="2"/>
      <c r="G15" s="2"/>
      <c r="H15" s="82"/>
      <c r="I15" s="87"/>
      <c r="J15" s="90"/>
      <c r="K15" s="32"/>
      <c r="L15" s="11"/>
    </row>
    <row r="16" spans="1:12">
      <c r="A16" s="11"/>
      <c r="B16" s="78"/>
      <c r="C16" s="78"/>
      <c r="D16" s="48"/>
      <c r="E16" s="2"/>
      <c r="F16" s="2"/>
      <c r="G16" s="2"/>
      <c r="H16" s="82"/>
      <c r="I16" s="87"/>
      <c r="J16" s="90"/>
      <c r="K16" s="32"/>
      <c r="L16" s="11"/>
    </row>
    <row r="17" spans="1:12">
      <c r="A17" s="11"/>
      <c r="B17" s="78"/>
      <c r="C17" s="78"/>
      <c r="D17" s="48"/>
      <c r="E17" s="2"/>
      <c r="F17" s="2"/>
      <c r="G17" s="2"/>
      <c r="H17" s="82"/>
      <c r="I17" s="87"/>
      <c r="J17" s="90"/>
      <c r="K17" s="32"/>
      <c r="L17" s="11"/>
    </row>
    <row r="18" spans="1:12">
      <c r="A18" s="11"/>
      <c r="B18" s="78"/>
      <c r="C18" s="78"/>
      <c r="D18" s="48"/>
      <c r="E18" s="2"/>
      <c r="F18" s="2"/>
      <c r="G18" s="2"/>
      <c r="H18" s="82"/>
      <c r="I18" s="87"/>
      <c r="J18" s="90"/>
      <c r="K18" s="32"/>
      <c r="L18" s="11"/>
    </row>
    <row r="19" spans="1:12">
      <c r="A19" s="11"/>
      <c r="B19" s="78"/>
      <c r="C19" s="78"/>
      <c r="D19" s="48"/>
      <c r="E19" s="2"/>
      <c r="F19" s="2"/>
      <c r="G19" s="2"/>
      <c r="H19" s="82"/>
      <c r="I19" s="87"/>
      <c r="J19" s="90"/>
      <c r="K19" s="32"/>
      <c r="L19" s="11"/>
    </row>
    <row r="20" spans="1:12">
      <c r="A20" s="11"/>
      <c r="B20" s="78"/>
      <c r="C20" s="78"/>
      <c r="D20" s="48"/>
      <c r="E20" s="2"/>
      <c r="F20" s="2"/>
      <c r="G20" s="2"/>
      <c r="H20" s="82"/>
      <c r="I20" s="87"/>
      <c r="J20" s="90"/>
      <c r="K20" s="32"/>
      <c r="L20" s="11"/>
    </row>
    <row r="21" spans="1:12">
      <c r="A21" s="11"/>
      <c r="B21" s="78"/>
      <c r="C21" s="78"/>
      <c r="D21" s="48"/>
      <c r="E21" s="2"/>
      <c r="F21" s="2"/>
      <c r="G21" s="2"/>
      <c r="H21" s="82"/>
      <c r="I21" s="87"/>
      <c r="J21" s="90"/>
      <c r="K21" s="32"/>
      <c r="L21" s="11"/>
    </row>
    <row r="22" spans="1:12">
      <c r="B22" s="79"/>
      <c r="C22" s="79"/>
      <c r="H22" s="83"/>
      <c r="I22" s="92"/>
      <c r="J22" s="91"/>
      <c r="K22" s="72"/>
    </row>
    <row r="23" spans="1:12">
      <c r="B23" s="79"/>
      <c r="C23" s="79"/>
      <c r="H23" s="83"/>
      <c r="I23" s="92"/>
      <c r="J23" s="91"/>
      <c r="K23" s="72"/>
    </row>
    <row r="24" spans="1:12">
      <c r="B24" s="79"/>
      <c r="C24" s="79"/>
      <c r="H24" s="83"/>
      <c r="I24" s="92"/>
      <c r="J24" s="91"/>
      <c r="K24" s="72"/>
    </row>
    <row r="25" spans="1:12">
      <c r="B25" s="79"/>
      <c r="C25" s="79"/>
      <c r="H25" s="83"/>
      <c r="I25" s="92"/>
      <c r="J25" s="91"/>
      <c r="K25" s="72"/>
    </row>
    <row r="26" spans="1:12">
      <c r="B26" s="79"/>
      <c r="C26" s="79"/>
      <c r="H26" s="83"/>
      <c r="I26" s="92"/>
      <c r="J26" s="91"/>
      <c r="K26" s="72"/>
    </row>
    <row r="27" spans="1:12">
      <c r="B27" s="79"/>
      <c r="C27" s="79"/>
      <c r="H27" s="83"/>
      <c r="I27" s="92"/>
      <c r="J27" s="91"/>
      <c r="K27" s="72"/>
    </row>
    <row r="28" spans="1:12">
      <c r="B28" s="79"/>
      <c r="C28" s="79"/>
      <c r="H28" s="83"/>
      <c r="I28" s="92"/>
      <c r="J28" s="91"/>
      <c r="K28" s="72"/>
    </row>
    <row r="29" spans="1:12">
      <c r="B29" s="79"/>
      <c r="C29" s="79"/>
      <c r="H29" s="83"/>
      <c r="I29" s="92"/>
      <c r="J29" s="91"/>
      <c r="K29" s="72"/>
    </row>
    <row r="30" spans="1:12">
      <c r="B30" s="79"/>
      <c r="C30" s="79"/>
      <c r="H30" s="83"/>
      <c r="I30" s="92"/>
      <c r="J30" s="91"/>
      <c r="K30" s="72"/>
    </row>
    <row r="31" spans="1:12">
      <c r="B31" s="79"/>
      <c r="C31" s="79"/>
      <c r="H31" s="83"/>
      <c r="I31" s="92"/>
      <c r="J31" s="91"/>
      <c r="K31" s="72"/>
    </row>
    <row r="32" spans="1:12">
      <c r="H32" s="72"/>
      <c r="I32" s="72"/>
      <c r="J32" s="72"/>
      <c r="K32" s="72"/>
    </row>
    <row r="33" spans="8:11">
      <c r="H33" s="72"/>
      <c r="I33" s="72"/>
      <c r="J33" s="72"/>
      <c r="K33" s="72"/>
    </row>
    <row r="34" spans="8:11">
      <c r="H34" s="72"/>
      <c r="I34" s="72"/>
      <c r="J34" s="72"/>
      <c r="K34" s="72"/>
    </row>
    <row r="35" spans="8:11">
      <c r="H35" s="72"/>
      <c r="I35" s="72"/>
      <c r="J35" s="72"/>
      <c r="K35" s="72"/>
    </row>
  </sheetData>
  <mergeCells count="3">
    <mergeCell ref="A2:A5"/>
    <mergeCell ref="B2:L5"/>
    <mergeCell ref="B7:C7"/>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dimension ref="A1:L33"/>
  <sheetViews>
    <sheetView showGridLines="0" topLeftCell="A8" workbookViewId="0">
      <selection activeCell="B32" sqref="B32"/>
    </sheetView>
  </sheetViews>
  <sheetFormatPr baseColWidth="10" defaultColWidth="23.5" defaultRowHeight="14"/>
  <cols>
    <col min="1" max="1" width="20.83203125" style="8" customWidth="1"/>
    <col min="2" max="3" width="19.5" style="1" customWidth="1"/>
    <col min="4" max="4" width="19.5" style="69" customWidth="1"/>
    <col min="5" max="6" width="19.5" style="1" customWidth="1"/>
    <col min="7" max="7" width="20" style="1" customWidth="1"/>
    <col min="8" max="10" width="19.5" style="8" customWidth="1"/>
    <col min="11" max="11" width="20" style="8" customWidth="1"/>
    <col min="12" max="12" width="67" style="8" customWidth="1"/>
    <col min="13" max="16384" width="23.5" style="8"/>
  </cols>
  <sheetData>
    <row r="1" spans="1:12" ht="24.75" customHeight="1">
      <c r="A1" s="28" t="s">
        <v>363</v>
      </c>
      <c r="B1" s="22" t="s">
        <v>513</v>
      </c>
      <c r="C1" s="23"/>
      <c r="D1" s="67"/>
      <c r="E1" s="23"/>
      <c r="F1" s="23"/>
      <c r="G1" s="23"/>
      <c r="H1" s="23"/>
      <c r="I1" s="23"/>
      <c r="J1" s="23"/>
      <c r="K1" s="23"/>
    </row>
    <row r="2" spans="1:12" ht="30" customHeight="1">
      <c r="A2" s="142" t="s">
        <v>364</v>
      </c>
      <c r="B2" s="143" t="s">
        <v>525</v>
      </c>
      <c r="C2" s="143"/>
      <c r="D2" s="143"/>
      <c r="E2" s="143"/>
      <c r="F2" s="143"/>
      <c r="G2" s="143"/>
      <c r="H2" s="143"/>
      <c r="I2" s="143"/>
      <c r="J2" s="143"/>
      <c r="K2" s="143"/>
      <c r="L2" s="143"/>
    </row>
    <row r="3" spans="1:12">
      <c r="A3" s="142"/>
      <c r="B3" s="143"/>
      <c r="C3" s="143"/>
      <c r="D3" s="143"/>
      <c r="E3" s="143"/>
      <c r="F3" s="143"/>
      <c r="G3" s="143"/>
      <c r="H3" s="143"/>
      <c r="I3" s="143"/>
      <c r="J3" s="143"/>
      <c r="K3" s="143"/>
      <c r="L3" s="143"/>
    </row>
    <row r="4" spans="1:12">
      <c r="A4" s="142"/>
      <c r="B4" s="143"/>
      <c r="C4" s="143"/>
      <c r="D4" s="143"/>
      <c r="E4" s="143"/>
      <c r="F4" s="143"/>
      <c r="G4" s="143"/>
      <c r="H4" s="143"/>
      <c r="I4" s="143"/>
      <c r="J4" s="143"/>
      <c r="K4" s="143"/>
      <c r="L4" s="143"/>
    </row>
    <row r="5" spans="1:12" ht="92.25" customHeight="1">
      <c r="A5" s="142"/>
      <c r="B5" s="143"/>
      <c r="C5" s="143"/>
      <c r="D5" s="143"/>
      <c r="E5" s="143"/>
      <c r="F5" s="143"/>
      <c r="G5" s="143"/>
      <c r="H5" s="143"/>
      <c r="I5" s="143"/>
      <c r="J5" s="143"/>
      <c r="K5" s="143"/>
      <c r="L5" s="143"/>
    </row>
    <row r="6" spans="1:12" s="21" customFormat="1" ht="36" customHeight="1">
      <c r="A6" s="19"/>
      <c r="B6" s="20"/>
      <c r="C6" s="20"/>
      <c r="D6" s="68"/>
      <c r="E6" s="20"/>
      <c r="F6" s="20"/>
      <c r="G6" s="20"/>
      <c r="H6" s="20"/>
      <c r="I6" s="20"/>
      <c r="J6" s="20"/>
      <c r="K6" s="20"/>
      <c r="L6" s="20"/>
    </row>
    <row r="7" spans="1:12" ht="15" customHeight="1">
      <c r="B7" s="144" t="s">
        <v>504</v>
      </c>
      <c r="C7" s="145"/>
    </row>
    <row r="8" spans="1:12" ht="85.5" customHeight="1">
      <c r="A8" s="15" t="s">
        <v>500</v>
      </c>
      <c r="B8" s="15" t="s">
        <v>515</v>
      </c>
      <c r="C8" s="15" t="s">
        <v>517</v>
      </c>
      <c r="D8" s="70" t="s">
        <v>518</v>
      </c>
      <c r="E8" s="16" t="s">
        <v>519</v>
      </c>
      <c r="F8" s="16" t="s">
        <v>516</v>
      </c>
      <c r="G8" s="16" t="s">
        <v>523</v>
      </c>
      <c r="H8" s="18" t="s">
        <v>520</v>
      </c>
      <c r="I8" s="18" t="s">
        <v>655</v>
      </c>
      <c r="J8" s="18" t="s">
        <v>656</v>
      </c>
      <c r="K8" s="18" t="s">
        <v>524</v>
      </c>
      <c r="L8" s="16" t="s">
        <v>0</v>
      </c>
    </row>
    <row r="9" spans="1:12">
      <c r="A9" s="34" t="s">
        <v>607</v>
      </c>
      <c r="B9" s="77">
        <v>43678</v>
      </c>
      <c r="C9" s="77">
        <v>43708</v>
      </c>
      <c r="D9" s="36">
        <v>616171.23</v>
      </c>
      <c r="E9" s="36">
        <v>3352</v>
      </c>
      <c r="F9" s="31">
        <f>E9*1000/(31*24*3600)</f>
        <v>1.2514934289127837</v>
      </c>
      <c r="G9" s="39" t="s">
        <v>619</v>
      </c>
      <c r="H9" s="81">
        <v>43692</v>
      </c>
      <c r="I9" s="84">
        <v>32</v>
      </c>
      <c r="J9" s="46">
        <v>29</v>
      </c>
      <c r="K9" s="32" t="s">
        <v>618</v>
      </c>
      <c r="L9" s="11" t="s">
        <v>622</v>
      </c>
    </row>
    <row r="10" spans="1:12">
      <c r="A10" s="34" t="s">
        <v>607</v>
      </c>
      <c r="B10" s="77">
        <v>43709</v>
      </c>
      <c r="C10" s="77">
        <v>43738</v>
      </c>
      <c r="D10" s="33">
        <v>616171.23</v>
      </c>
      <c r="E10" s="36" t="s">
        <v>618</v>
      </c>
      <c r="F10" s="31" t="s">
        <v>618</v>
      </c>
      <c r="G10" s="39" t="s">
        <v>619</v>
      </c>
      <c r="H10" s="82" t="s">
        <v>618</v>
      </c>
      <c r="I10" s="87" t="s">
        <v>618</v>
      </c>
      <c r="J10" s="90" t="s">
        <v>618</v>
      </c>
      <c r="K10" s="32" t="s">
        <v>618</v>
      </c>
      <c r="L10" s="11" t="s">
        <v>622</v>
      </c>
    </row>
    <row r="11" spans="1:12">
      <c r="A11" s="34" t="s">
        <v>607</v>
      </c>
      <c r="B11" s="77">
        <v>43739</v>
      </c>
      <c r="C11" s="77">
        <v>43769</v>
      </c>
      <c r="D11" s="36">
        <v>632294.23</v>
      </c>
      <c r="E11" s="46">
        <v>16123</v>
      </c>
      <c r="F11" s="31">
        <f>E11*1000/(31*24*3600)</f>
        <v>6.0196385902031064</v>
      </c>
      <c r="G11" s="39" t="s">
        <v>619</v>
      </c>
      <c r="H11" s="77">
        <v>43751</v>
      </c>
      <c r="I11" s="93">
        <v>16</v>
      </c>
      <c r="J11" s="89">
        <v>20</v>
      </c>
      <c r="K11" s="32" t="s">
        <v>618</v>
      </c>
      <c r="L11" s="11" t="s">
        <v>622</v>
      </c>
    </row>
    <row r="12" spans="1:12">
      <c r="A12" s="34" t="s">
        <v>607</v>
      </c>
      <c r="B12" s="77">
        <v>43770</v>
      </c>
      <c r="C12" s="77">
        <v>43799</v>
      </c>
      <c r="D12" s="33">
        <v>648393</v>
      </c>
      <c r="E12" s="33">
        <v>16099</v>
      </c>
      <c r="F12" s="31">
        <f>E12*1000/(30*24*3600)</f>
        <v>6.211033950617284</v>
      </c>
      <c r="G12" s="39" t="s">
        <v>619</v>
      </c>
      <c r="H12" s="77">
        <v>43779</v>
      </c>
      <c r="I12" s="93">
        <v>20</v>
      </c>
      <c r="J12" s="89">
        <v>23</v>
      </c>
      <c r="K12" s="32" t="s">
        <v>618</v>
      </c>
      <c r="L12" s="11" t="s">
        <v>622</v>
      </c>
    </row>
    <row r="13" spans="1:12">
      <c r="A13" s="34" t="s">
        <v>607</v>
      </c>
      <c r="B13" s="77">
        <v>43800</v>
      </c>
      <c r="C13" s="77">
        <v>43830</v>
      </c>
      <c r="D13" s="33">
        <v>665738</v>
      </c>
      <c r="E13" s="33">
        <v>17345</v>
      </c>
      <c r="F13" s="31">
        <f>E13*1000/(31*24*3600)</f>
        <v>6.4758811230585422</v>
      </c>
      <c r="G13" s="39" t="s">
        <v>619</v>
      </c>
      <c r="H13" s="82">
        <v>43814</v>
      </c>
      <c r="I13" s="87">
        <v>32.19</v>
      </c>
      <c r="J13" s="90">
        <v>29</v>
      </c>
      <c r="K13" s="32" t="s">
        <v>618</v>
      </c>
      <c r="L13" s="11" t="s">
        <v>622</v>
      </c>
    </row>
    <row r="14" spans="1:12">
      <c r="A14" s="11"/>
      <c r="B14" s="78"/>
      <c r="C14" s="78"/>
      <c r="D14" s="48"/>
      <c r="E14" s="2"/>
      <c r="F14" s="2"/>
      <c r="G14" s="2"/>
      <c r="H14" s="82"/>
      <c r="I14" s="87"/>
      <c r="J14" s="90"/>
      <c r="K14" s="32"/>
      <c r="L14" s="11"/>
    </row>
    <row r="15" spans="1:12">
      <c r="A15" s="11"/>
      <c r="B15" s="78"/>
      <c r="C15" s="78"/>
      <c r="D15" s="48"/>
      <c r="E15" s="2"/>
      <c r="F15" s="2"/>
      <c r="G15" s="2"/>
      <c r="H15" s="82"/>
      <c r="I15" s="87"/>
      <c r="J15" s="90"/>
      <c r="K15" s="32"/>
      <c r="L15" s="11"/>
    </row>
    <row r="16" spans="1:12">
      <c r="A16" s="11"/>
      <c r="B16" s="78"/>
      <c r="C16" s="78"/>
      <c r="D16" s="48"/>
      <c r="E16" s="2"/>
      <c r="F16" s="2"/>
      <c r="G16" s="2"/>
      <c r="H16" s="82"/>
      <c r="I16" s="87"/>
      <c r="J16" s="90"/>
      <c r="K16" s="32"/>
      <c r="L16" s="11"/>
    </row>
    <row r="17" spans="1:12">
      <c r="A17" s="11"/>
      <c r="B17" s="78"/>
      <c r="C17" s="78"/>
      <c r="D17" s="48"/>
      <c r="E17" s="2"/>
      <c r="F17" s="2"/>
      <c r="G17" s="2"/>
      <c r="H17" s="82"/>
      <c r="I17" s="87"/>
      <c r="J17" s="90"/>
      <c r="K17" s="32"/>
      <c r="L17" s="11"/>
    </row>
    <row r="18" spans="1:12">
      <c r="A18" s="11"/>
      <c r="B18" s="78"/>
      <c r="C18" s="78"/>
      <c r="D18" s="48"/>
      <c r="E18" s="2"/>
      <c r="F18" s="2"/>
      <c r="G18" s="2"/>
      <c r="H18" s="82"/>
      <c r="I18" s="87"/>
      <c r="J18" s="90"/>
      <c r="K18" s="32"/>
      <c r="L18" s="11"/>
    </row>
    <row r="19" spans="1:12">
      <c r="A19" s="11"/>
      <c r="B19" s="78"/>
      <c r="C19" s="78"/>
      <c r="D19" s="48"/>
      <c r="E19" s="2"/>
      <c r="F19" s="2"/>
      <c r="G19" s="2"/>
      <c r="H19" s="82"/>
      <c r="I19" s="87"/>
      <c r="J19" s="90"/>
      <c r="K19" s="32"/>
      <c r="L19" s="11"/>
    </row>
    <row r="20" spans="1:12">
      <c r="A20" s="11"/>
      <c r="B20" s="78"/>
      <c r="C20" s="78"/>
      <c r="D20" s="48"/>
      <c r="E20" s="2"/>
      <c r="F20" s="2"/>
      <c r="G20" s="2"/>
      <c r="H20" s="82"/>
      <c r="I20" s="87"/>
      <c r="J20" s="90"/>
      <c r="K20" s="32"/>
      <c r="L20" s="11"/>
    </row>
    <row r="21" spans="1:12">
      <c r="A21" s="11"/>
      <c r="B21" s="78"/>
      <c r="C21" s="78"/>
      <c r="D21" s="48"/>
      <c r="E21" s="2"/>
      <c r="F21" s="2"/>
      <c r="G21" s="2"/>
      <c r="H21" s="82"/>
      <c r="I21" s="87"/>
      <c r="J21" s="90"/>
      <c r="K21" s="32"/>
      <c r="L21" s="11"/>
    </row>
    <row r="22" spans="1:12">
      <c r="A22" s="11"/>
      <c r="B22" s="78"/>
      <c r="C22" s="78"/>
      <c r="D22" s="48"/>
      <c r="E22" s="2"/>
      <c r="F22" s="2"/>
      <c r="G22" s="2"/>
      <c r="H22" s="82"/>
      <c r="I22" s="87"/>
      <c r="J22" s="90"/>
      <c r="K22" s="32"/>
      <c r="L22" s="11"/>
    </row>
    <row r="23" spans="1:12">
      <c r="A23" s="11"/>
      <c r="B23" s="78"/>
      <c r="C23" s="78"/>
      <c r="D23" s="48"/>
      <c r="E23" s="2"/>
      <c r="F23" s="2"/>
      <c r="G23" s="2"/>
      <c r="H23" s="82"/>
      <c r="I23" s="87"/>
      <c r="J23" s="90"/>
      <c r="K23" s="32"/>
      <c r="L23" s="11"/>
    </row>
    <row r="24" spans="1:12">
      <c r="A24" s="11"/>
      <c r="B24" s="78"/>
      <c r="C24" s="78"/>
      <c r="D24" s="48"/>
      <c r="E24" s="2"/>
      <c r="F24" s="2"/>
      <c r="G24" s="2"/>
      <c r="H24" s="82"/>
      <c r="I24" s="87"/>
      <c r="J24" s="90"/>
      <c r="K24" s="32"/>
      <c r="L24" s="11"/>
    </row>
    <row r="25" spans="1:12">
      <c r="B25" s="79"/>
      <c r="C25" s="79"/>
      <c r="H25" s="83"/>
      <c r="I25" s="92"/>
      <c r="J25" s="91"/>
      <c r="K25" s="72"/>
    </row>
    <row r="26" spans="1:12">
      <c r="B26" s="79"/>
      <c r="C26" s="79"/>
      <c r="H26" s="83"/>
      <c r="I26" s="92"/>
      <c r="J26" s="91"/>
      <c r="K26" s="72"/>
    </row>
    <row r="27" spans="1:12">
      <c r="B27" s="79"/>
      <c r="C27" s="79"/>
      <c r="H27" s="83"/>
      <c r="I27" s="92"/>
      <c r="J27" s="91"/>
      <c r="K27" s="72"/>
    </row>
    <row r="28" spans="1:12">
      <c r="B28" s="79"/>
      <c r="C28" s="79"/>
      <c r="H28" s="83"/>
      <c r="I28" s="92"/>
      <c r="J28" s="91"/>
      <c r="K28" s="72"/>
    </row>
    <row r="29" spans="1:12">
      <c r="B29" s="79"/>
      <c r="C29" s="79"/>
      <c r="H29" s="83"/>
      <c r="I29" s="92"/>
      <c r="J29" s="91"/>
      <c r="K29" s="72"/>
    </row>
    <row r="30" spans="1:12">
      <c r="H30" s="72"/>
      <c r="I30" s="72"/>
      <c r="J30" s="72"/>
      <c r="K30" s="72"/>
    </row>
    <row r="31" spans="1:12">
      <c r="H31" s="72"/>
      <c r="I31" s="72"/>
      <c r="J31" s="72"/>
      <c r="K31" s="72"/>
    </row>
    <row r="32" spans="1:12">
      <c r="H32" s="72"/>
      <c r="I32" s="72"/>
      <c r="J32" s="72"/>
      <c r="K32" s="72"/>
    </row>
    <row r="33" spans="8:11">
      <c r="H33" s="72"/>
      <c r="I33" s="72"/>
      <c r="J33" s="72"/>
      <c r="K33" s="72"/>
    </row>
  </sheetData>
  <mergeCells count="3">
    <mergeCell ref="A2:A5"/>
    <mergeCell ref="B2:L5"/>
    <mergeCell ref="B7:C7"/>
  </mergeCells>
  <pageMargins left="0.7" right="0.7" top="0.75" bottom="0.75" header="0.3" footer="0.3"/>
  <pageSetup orientation="portrait"/>
  <ignoredErrors>
    <ignoredError sqref="F12" formula="1"/>
  </ignoredErrors>
  <extLst>
    <ext xmlns:mx="http://schemas.microsoft.com/office/mac/excel/2008/main" uri="{64002731-A6B0-56B0-2670-7721B7C09600}">
      <mx:PLV Mode="0" OnePage="0" WScale="0"/>
    </ext>
  </extLst>
</worksheet>
</file>

<file path=xl/worksheets/sheet6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dimension ref="A1:L35"/>
  <sheetViews>
    <sheetView showGridLines="0" workbookViewId="0">
      <selection activeCell="L28" sqref="L28"/>
    </sheetView>
  </sheetViews>
  <sheetFormatPr baseColWidth="10" defaultColWidth="23.5" defaultRowHeight="14"/>
  <cols>
    <col min="1" max="1" width="20.83203125" style="8" customWidth="1"/>
    <col min="2" max="3" width="19.5" style="1" customWidth="1"/>
    <col min="4" max="4" width="19.5" style="69" customWidth="1"/>
    <col min="5" max="6" width="19.5" style="1" customWidth="1"/>
    <col min="7" max="7" width="20" style="1" customWidth="1"/>
    <col min="8" max="10" width="19.5" style="8" customWidth="1"/>
    <col min="11" max="11" width="20" style="8" customWidth="1"/>
    <col min="12" max="12" width="66.6640625" style="8" customWidth="1"/>
    <col min="13" max="16384" width="23.5" style="8"/>
  </cols>
  <sheetData>
    <row r="1" spans="1:12" ht="24.75" customHeight="1">
      <c r="A1" s="28" t="s">
        <v>363</v>
      </c>
      <c r="B1" s="22" t="s">
        <v>513</v>
      </c>
      <c r="C1" s="23"/>
      <c r="D1" s="67"/>
      <c r="E1" s="23"/>
      <c r="F1" s="23"/>
      <c r="G1" s="23"/>
      <c r="H1" s="23"/>
      <c r="I1" s="23"/>
      <c r="J1" s="23"/>
      <c r="K1" s="23"/>
    </row>
    <row r="2" spans="1:12" ht="30" customHeight="1">
      <c r="A2" s="142" t="s">
        <v>364</v>
      </c>
      <c r="B2" s="143" t="s">
        <v>525</v>
      </c>
      <c r="C2" s="143"/>
      <c r="D2" s="143"/>
      <c r="E2" s="143"/>
      <c r="F2" s="143"/>
      <c r="G2" s="143"/>
      <c r="H2" s="143"/>
      <c r="I2" s="143"/>
      <c r="J2" s="143"/>
      <c r="K2" s="143"/>
      <c r="L2" s="143"/>
    </row>
    <row r="3" spans="1:12">
      <c r="A3" s="142"/>
      <c r="B3" s="143"/>
      <c r="C3" s="143"/>
      <c r="D3" s="143"/>
      <c r="E3" s="143"/>
      <c r="F3" s="143"/>
      <c r="G3" s="143"/>
      <c r="H3" s="143"/>
      <c r="I3" s="143"/>
      <c r="J3" s="143"/>
      <c r="K3" s="143"/>
      <c r="L3" s="143"/>
    </row>
    <row r="4" spans="1:12">
      <c r="A4" s="142"/>
      <c r="B4" s="143"/>
      <c r="C4" s="143"/>
      <c r="D4" s="143"/>
      <c r="E4" s="143"/>
      <c r="F4" s="143"/>
      <c r="G4" s="143"/>
      <c r="H4" s="143"/>
      <c r="I4" s="143"/>
      <c r="J4" s="143"/>
      <c r="K4" s="143"/>
      <c r="L4" s="143"/>
    </row>
    <row r="5" spans="1:12" ht="92.25" customHeight="1">
      <c r="A5" s="142"/>
      <c r="B5" s="143"/>
      <c r="C5" s="143"/>
      <c r="D5" s="143"/>
      <c r="E5" s="143"/>
      <c r="F5" s="143"/>
      <c r="G5" s="143"/>
      <c r="H5" s="143"/>
      <c r="I5" s="143"/>
      <c r="J5" s="143"/>
      <c r="K5" s="143"/>
      <c r="L5" s="143"/>
    </row>
    <row r="6" spans="1:12" s="21" customFormat="1" ht="36" customHeight="1">
      <c r="A6" s="19"/>
      <c r="B6" s="20"/>
      <c r="C6" s="20"/>
      <c r="D6" s="68"/>
      <c r="E6" s="20"/>
      <c r="F6" s="20"/>
      <c r="G6" s="20"/>
      <c r="H6" s="20"/>
      <c r="I6" s="20"/>
      <c r="J6" s="20"/>
      <c r="K6" s="20"/>
      <c r="L6" s="20"/>
    </row>
    <row r="7" spans="1:12" ht="15" customHeight="1">
      <c r="B7" s="144" t="s">
        <v>504</v>
      </c>
      <c r="C7" s="145"/>
    </row>
    <row r="8" spans="1:12" ht="85.5" customHeight="1">
      <c r="A8" s="15" t="s">
        <v>500</v>
      </c>
      <c r="B8" s="15" t="s">
        <v>515</v>
      </c>
      <c r="C8" s="15" t="s">
        <v>517</v>
      </c>
      <c r="D8" s="70" t="s">
        <v>518</v>
      </c>
      <c r="E8" s="16" t="s">
        <v>519</v>
      </c>
      <c r="F8" s="16" t="s">
        <v>516</v>
      </c>
      <c r="G8" s="16" t="s">
        <v>523</v>
      </c>
      <c r="H8" s="18" t="s">
        <v>520</v>
      </c>
      <c r="I8" s="18" t="s">
        <v>655</v>
      </c>
      <c r="J8" s="18" t="s">
        <v>656</v>
      </c>
      <c r="K8" s="18" t="s">
        <v>524</v>
      </c>
      <c r="L8" s="16" t="s">
        <v>0</v>
      </c>
    </row>
    <row r="9" spans="1:12">
      <c r="A9" s="34" t="s">
        <v>628</v>
      </c>
      <c r="B9" s="77">
        <v>43770</v>
      </c>
      <c r="C9" s="77">
        <v>43799</v>
      </c>
      <c r="D9" s="33">
        <v>13471.876394052</v>
      </c>
      <c r="E9" s="33">
        <v>15673</v>
      </c>
      <c r="F9" s="31">
        <f>E9*1000/(30*24*3600)</f>
        <v>6.0466820987654319</v>
      </c>
      <c r="G9" s="39" t="s">
        <v>619</v>
      </c>
      <c r="H9" s="77">
        <v>43793</v>
      </c>
      <c r="I9" s="93">
        <v>27</v>
      </c>
      <c r="J9" s="89">
        <v>26</v>
      </c>
      <c r="K9" s="32" t="s">
        <v>618</v>
      </c>
      <c r="L9" s="11" t="s">
        <v>622</v>
      </c>
    </row>
    <row r="10" spans="1:12">
      <c r="A10" s="34" t="s">
        <v>628</v>
      </c>
      <c r="B10" s="77">
        <v>43800</v>
      </c>
      <c r="C10" s="77">
        <v>43830</v>
      </c>
      <c r="D10" s="33">
        <v>14694.876394052</v>
      </c>
      <c r="E10" s="33">
        <v>1223</v>
      </c>
      <c r="F10" s="31">
        <f>E10*1000/(31*24*3600)</f>
        <v>0.45661589008363201</v>
      </c>
      <c r="G10" s="39" t="s">
        <v>619</v>
      </c>
      <c r="H10" s="82">
        <v>43814</v>
      </c>
      <c r="I10" s="84" t="s">
        <v>618</v>
      </c>
      <c r="J10" s="46" t="s">
        <v>618</v>
      </c>
      <c r="K10" s="32" t="s">
        <v>618</v>
      </c>
      <c r="L10" s="11" t="s">
        <v>622</v>
      </c>
    </row>
    <row r="11" spans="1:12">
      <c r="A11" s="11"/>
      <c r="B11" s="78"/>
      <c r="C11" s="78"/>
      <c r="D11" s="48"/>
      <c r="E11" s="2"/>
      <c r="F11" s="2"/>
      <c r="G11" s="2"/>
      <c r="H11" s="82"/>
      <c r="I11" s="87"/>
      <c r="J11" s="90"/>
      <c r="K11" s="32"/>
      <c r="L11" s="11"/>
    </row>
    <row r="12" spans="1:12">
      <c r="A12" s="11"/>
      <c r="B12" s="78"/>
      <c r="C12" s="78"/>
      <c r="D12" s="48"/>
      <c r="E12" s="2"/>
      <c r="F12" s="2"/>
      <c r="G12" s="2"/>
      <c r="H12" s="82"/>
      <c r="I12" s="87"/>
      <c r="J12" s="90"/>
      <c r="K12" s="32"/>
      <c r="L12" s="11"/>
    </row>
    <row r="13" spans="1:12">
      <c r="A13" s="11"/>
      <c r="B13" s="78"/>
      <c r="C13" s="78"/>
      <c r="D13" s="48"/>
      <c r="E13" s="2"/>
      <c r="F13" s="2"/>
      <c r="G13" s="2"/>
      <c r="H13" s="82"/>
      <c r="I13" s="87"/>
      <c r="J13" s="90"/>
      <c r="K13" s="32"/>
      <c r="L13" s="11"/>
    </row>
    <row r="14" spans="1:12">
      <c r="A14" s="11"/>
      <c r="B14" s="78"/>
      <c r="C14" s="78"/>
      <c r="D14" s="48"/>
      <c r="E14" s="2"/>
      <c r="F14" s="2"/>
      <c r="G14" s="2"/>
      <c r="H14" s="82"/>
      <c r="I14" s="87"/>
      <c r="J14" s="90"/>
      <c r="K14" s="32"/>
      <c r="L14" s="11"/>
    </row>
    <row r="15" spans="1:12">
      <c r="A15" s="11"/>
      <c r="B15" s="78"/>
      <c r="C15" s="78"/>
      <c r="D15" s="48"/>
      <c r="E15" s="2"/>
      <c r="F15" s="2"/>
      <c r="G15" s="2"/>
      <c r="H15" s="82"/>
      <c r="I15" s="87"/>
      <c r="J15" s="90"/>
      <c r="K15" s="32"/>
      <c r="L15" s="11"/>
    </row>
    <row r="16" spans="1:12">
      <c r="A16" s="11"/>
      <c r="B16" s="78"/>
      <c r="C16" s="78"/>
      <c r="D16" s="48"/>
      <c r="E16" s="2"/>
      <c r="F16" s="2"/>
      <c r="G16" s="2"/>
      <c r="H16" s="82"/>
      <c r="I16" s="87"/>
      <c r="J16" s="90"/>
      <c r="K16" s="32"/>
      <c r="L16" s="11"/>
    </row>
    <row r="17" spans="1:12">
      <c r="A17" s="11"/>
      <c r="B17" s="78"/>
      <c r="C17" s="78"/>
      <c r="D17" s="48"/>
      <c r="E17" s="2"/>
      <c r="F17" s="2"/>
      <c r="G17" s="2"/>
      <c r="H17" s="82"/>
      <c r="I17" s="87"/>
      <c r="J17" s="90"/>
      <c r="K17" s="32"/>
      <c r="L17" s="11"/>
    </row>
    <row r="18" spans="1:12">
      <c r="A18" s="11"/>
      <c r="B18" s="78"/>
      <c r="C18" s="78"/>
      <c r="D18" s="48"/>
      <c r="E18" s="2"/>
      <c r="F18" s="2"/>
      <c r="G18" s="2"/>
      <c r="H18" s="82"/>
      <c r="I18" s="87"/>
      <c r="J18" s="90"/>
      <c r="K18" s="32"/>
      <c r="L18" s="11"/>
    </row>
    <row r="19" spans="1:12">
      <c r="A19" s="11"/>
      <c r="B19" s="78"/>
      <c r="C19" s="78"/>
      <c r="D19" s="48"/>
      <c r="E19" s="2"/>
      <c r="F19" s="2"/>
      <c r="G19" s="2"/>
      <c r="H19" s="82"/>
      <c r="I19" s="87"/>
      <c r="J19" s="90"/>
      <c r="K19" s="32"/>
      <c r="L19" s="11"/>
    </row>
    <row r="20" spans="1:12">
      <c r="A20" s="11"/>
      <c r="B20" s="78"/>
      <c r="C20" s="78"/>
      <c r="D20" s="48"/>
      <c r="E20" s="2"/>
      <c r="F20" s="2"/>
      <c r="G20" s="2"/>
      <c r="H20" s="82"/>
      <c r="I20" s="87"/>
      <c r="J20" s="90"/>
      <c r="K20" s="32"/>
      <c r="L20" s="11"/>
    </row>
    <row r="21" spans="1:12">
      <c r="A21" s="11"/>
      <c r="B21" s="78"/>
      <c r="C21" s="78"/>
      <c r="D21" s="48"/>
      <c r="E21" s="2"/>
      <c r="F21" s="2"/>
      <c r="G21" s="2"/>
      <c r="H21" s="82"/>
      <c r="I21" s="87"/>
      <c r="J21" s="90"/>
      <c r="K21" s="32"/>
      <c r="L21" s="11"/>
    </row>
    <row r="22" spans="1:12">
      <c r="B22" s="79"/>
      <c r="C22" s="79"/>
      <c r="H22" s="83"/>
      <c r="I22" s="92"/>
      <c r="J22" s="91"/>
      <c r="K22" s="72"/>
    </row>
    <row r="23" spans="1:12">
      <c r="B23" s="79"/>
      <c r="C23" s="79"/>
      <c r="H23" s="83"/>
      <c r="I23" s="92"/>
      <c r="J23" s="91"/>
      <c r="K23" s="72"/>
    </row>
    <row r="24" spans="1:12">
      <c r="B24" s="79"/>
      <c r="C24" s="79"/>
      <c r="H24" s="83"/>
      <c r="I24" s="92"/>
      <c r="J24" s="91"/>
      <c r="K24" s="72"/>
    </row>
    <row r="25" spans="1:12">
      <c r="B25" s="79"/>
      <c r="C25" s="79"/>
      <c r="H25" s="83"/>
      <c r="I25" s="92"/>
      <c r="J25" s="91"/>
      <c r="K25" s="72"/>
    </row>
    <row r="26" spans="1:12">
      <c r="B26" s="79"/>
      <c r="C26" s="79"/>
      <c r="H26" s="83"/>
      <c r="I26" s="92"/>
      <c r="J26" s="91"/>
      <c r="K26" s="72"/>
    </row>
    <row r="27" spans="1:12">
      <c r="B27" s="79"/>
      <c r="C27" s="79"/>
      <c r="H27" s="83"/>
      <c r="I27" s="92"/>
      <c r="J27" s="91"/>
      <c r="K27" s="72"/>
    </row>
    <row r="28" spans="1:12">
      <c r="B28" s="79"/>
      <c r="C28" s="79"/>
      <c r="H28" s="83"/>
      <c r="I28" s="92"/>
      <c r="J28" s="91"/>
      <c r="K28" s="72"/>
    </row>
    <row r="29" spans="1:12">
      <c r="B29" s="79"/>
      <c r="C29" s="79"/>
      <c r="H29" s="83"/>
      <c r="I29" s="92"/>
      <c r="J29" s="91"/>
      <c r="K29" s="72"/>
    </row>
    <row r="30" spans="1:12">
      <c r="B30" s="79"/>
      <c r="C30" s="79"/>
      <c r="H30" s="83"/>
      <c r="I30" s="92"/>
      <c r="J30" s="91"/>
      <c r="K30" s="72"/>
    </row>
    <row r="31" spans="1:12">
      <c r="B31" s="79"/>
      <c r="C31" s="79"/>
      <c r="H31" s="83"/>
      <c r="I31" s="92"/>
      <c r="J31" s="91"/>
      <c r="K31" s="72"/>
    </row>
    <row r="32" spans="1:12">
      <c r="H32" s="72"/>
      <c r="I32" s="72"/>
      <c r="J32" s="72"/>
      <c r="K32" s="72"/>
    </row>
    <row r="33" spans="8:11">
      <c r="H33" s="72"/>
      <c r="I33" s="72"/>
      <c r="J33" s="72"/>
      <c r="K33" s="72"/>
    </row>
    <row r="34" spans="8:11">
      <c r="H34" s="72"/>
      <c r="I34" s="72"/>
      <c r="J34" s="72"/>
      <c r="K34" s="72"/>
    </row>
    <row r="35" spans="8:11">
      <c r="H35" s="72"/>
      <c r="I35" s="72"/>
      <c r="J35" s="72"/>
      <c r="K35" s="72"/>
    </row>
  </sheetData>
  <mergeCells count="3">
    <mergeCell ref="A2:A5"/>
    <mergeCell ref="B2:L5"/>
    <mergeCell ref="B7:C7"/>
  </mergeCells>
  <pageMargins left="0.7" right="0.7" top="0.75" bottom="0.75" header="0.3" footer="0.3"/>
  <pageSetup orientation="portrait"/>
  <legacyDrawing r:id="rId1"/>
  <extLst>
    <ext xmlns:mx="http://schemas.microsoft.com/office/mac/excel/2008/main" uri="{64002731-A6B0-56B0-2670-7721B7C09600}">
      <mx:PLV Mode="0" OnePage="0" WScale="0"/>
    </ext>
  </extLst>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dimension ref="A1:L35"/>
  <sheetViews>
    <sheetView showGridLines="0" topLeftCell="A7" workbookViewId="0">
      <selection activeCell="I23" sqref="I23"/>
    </sheetView>
  </sheetViews>
  <sheetFormatPr baseColWidth="10" defaultColWidth="23.5" defaultRowHeight="14"/>
  <cols>
    <col min="1" max="1" width="20.83203125" style="8" customWidth="1"/>
    <col min="2" max="3" width="19.5" style="1" customWidth="1"/>
    <col min="4" max="4" width="13.83203125" style="69" customWidth="1"/>
    <col min="5" max="6" width="19.5" style="1" customWidth="1"/>
    <col min="7" max="7" width="20" style="1" customWidth="1"/>
    <col min="8" max="10" width="19.5" style="8" customWidth="1"/>
    <col min="11" max="11" width="20" style="8" customWidth="1"/>
    <col min="12" max="12" width="66.6640625" style="8" customWidth="1"/>
    <col min="13" max="16384" width="23.5" style="8"/>
  </cols>
  <sheetData>
    <row r="1" spans="1:12" ht="24.75" customHeight="1">
      <c r="A1" s="28" t="s">
        <v>363</v>
      </c>
      <c r="B1" s="22" t="s">
        <v>513</v>
      </c>
      <c r="C1" s="23"/>
      <c r="D1" s="67"/>
      <c r="E1" s="23"/>
      <c r="F1" s="23"/>
      <c r="G1" s="23"/>
      <c r="H1" s="23"/>
      <c r="I1" s="23"/>
      <c r="J1" s="23"/>
      <c r="K1" s="23"/>
    </row>
    <row r="2" spans="1:12" ht="30" customHeight="1">
      <c r="A2" s="142" t="s">
        <v>364</v>
      </c>
      <c r="B2" s="143" t="s">
        <v>525</v>
      </c>
      <c r="C2" s="143"/>
      <c r="D2" s="143"/>
      <c r="E2" s="143"/>
      <c r="F2" s="143"/>
      <c r="G2" s="143"/>
      <c r="H2" s="143"/>
      <c r="I2" s="143"/>
      <c r="J2" s="143"/>
      <c r="K2" s="143"/>
      <c r="L2" s="143"/>
    </row>
    <row r="3" spans="1:12">
      <c r="A3" s="142"/>
      <c r="B3" s="143"/>
      <c r="C3" s="143"/>
      <c r="D3" s="143"/>
      <c r="E3" s="143"/>
      <c r="F3" s="143"/>
      <c r="G3" s="143"/>
      <c r="H3" s="143"/>
      <c r="I3" s="143"/>
      <c r="J3" s="143"/>
      <c r="K3" s="143"/>
      <c r="L3" s="143"/>
    </row>
    <row r="4" spans="1:12">
      <c r="A4" s="142"/>
      <c r="B4" s="143"/>
      <c r="C4" s="143"/>
      <c r="D4" s="143"/>
      <c r="E4" s="143"/>
      <c r="F4" s="143"/>
      <c r="G4" s="143"/>
      <c r="H4" s="143"/>
      <c r="I4" s="143"/>
      <c r="J4" s="143"/>
      <c r="K4" s="143"/>
      <c r="L4" s="143"/>
    </row>
    <row r="5" spans="1:12" ht="92.25" customHeight="1">
      <c r="A5" s="142"/>
      <c r="B5" s="143"/>
      <c r="C5" s="143"/>
      <c r="D5" s="143"/>
      <c r="E5" s="143"/>
      <c r="F5" s="143"/>
      <c r="G5" s="143"/>
      <c r="H5" s="143"/>
      <c r="I5" s="143"/>
      <c r="J5" s="143"/>
      <c r="K5" s="143"/>
      <c r="L5" s="143"/>
    </row>
    <row r="6" spans="1:12" s="21" customFormat="1" ht="36" customHeight="1">
      <c r="A6" s="19"/>
      <c r="B6" s="20"/>
      <c r="C6" s="20"/>
      <c r="D6" s="68"/>
      <c r="E6" s="20"/>
      <c r="F6" s="20"/>
      <c r="G6" s="20"/>
      <c r="H6" s="20"/>
      <c r="I6" s="20"/>
      <c r="J6" s="20"/>
      <c r="K6" s="20"/>
      <c r="L6" s="20"/>
    </row>
    <row r="7" spans="1:12" ht="15" customHeight="1">
      <c r="B7" s="144" t="s">
        <v>504</v>
      </c>
      <c r="C7" s="145"/>
    </row>
    <row r="8" spans="1:12" ht="85.5" customHeight="1">
      <c r="A8" s="15" t="s">
        <v>500</v>
      </c>
      <c r="B8" s="15" t="s">
        <v>515</v>
      </c>
      <c r="C8" s="15" t="s">
        <v>517</v>
      </c>
      <c r="D8" s="70" t="s">
        <v>518</v>
      </c>
      <c r="E8" s="16" t="s">
        <v>519</v>
      </c>
      <c r="F8" s="16" t="s">
        <v>516</v>
      </c>
      <c r="G8" s="16" t="s">
        <v>523</v>
      </c>
      <c r="H8" s="18" t="s">
        <v>520</v>
      </c>
      <c r="I8" s="18" t="s">
        <v>655</v>
      </c>
      <c r="J8" s="18" t="s">
        <v>656</v>
      </c>
      <c r="K8" s="18" t="s">
        <v>524</v>
      </c>
      <c r="L8" s="16" t="s">
        <v>0</v>
      </c>
    </row>
    <row r="9" spans="1:12">
      <c r="A9" s="34" t="s">
        <v>629</v>
      </c>
      <c r="B9" s="77">
        <v>43770</v>
      </c>
      <c r="C9" s="77">
        <v>43799</v>
      </c>
      <c r="D9" s="33">
        <v>578230</v>
      </c>
      <c r="E9" s="33">
        <v>12441</v>
      </c>
      <c r="F9" s="31">
        <f>E9*1000/(30*24*3600)</f>
        <v>4.7997685185185182</v>
      </c>
      <c r="G9" s="39" t="s">
        <v>619</v>
      </c>
      <c r="H9" s="77">
        <v>43793</v>
      </c>
      <c r="I9" s="93">
        <v>27</v>
      </c>
      <c r="J9" s="89">
        <v>22</v>
      </c>
      <c r="K9" s="32" t="s">
        <v>618</v>
      </c>
      <c r="L9" s="11" t="s">
        <v>622</v>
      </c>
    </row>
    <row r="10" spans="1:12">
      <c r="A10" s="34" t="s">
        <v>629</v>
      </c>
      <c r="B10" s="77">
        <v>43800</v>
      </c>
      <c r="C10" s="77">
        <v>43830</v>
      </c>
      <c r="D10" s="33">
        <v>594776</v>
      </c>
      <c r="E10" s="33">
        <v>16546</v>
      </c>
      <c r="F10" s="31">
        <f>E10*1000/(31*24*3600)</f>
        <v>6.1775686977299884</v>
      </c>
      <c r="G10" s="39" t="s">
        <v>619</v>
      </c>
      <c r="H10" s="82">
        <v>43814</v>
      </c>
      <c r="I10" s="87">
        <v>29.45</v>
      </c>
      <c r="J10" s="90">
        <v>25</v>
      </c>
      <c r="K10" s="32" t="s">
        <v>618</v>
      </c>
      <c r="L10" s="11" t="s">
        <v>622</v>
      </c>
    </row>
    <row r="11" spans="1:12">
      <c r="A11" s="11"/>
      <c r="B11" s="78"/>
      <c r="C11" s="78"/>
      <c r="D11" s="48"/>
      <c r="E11" s="2"/>
      <c r="F11" s="2"/>
      <c r="G11" s="2"/>
      <c r="H11" s="82"/>
      <c r="I11" s="87"/>
      <c r="J11" s="90"/>
      <c r="K11" s="32"/>
      <c r="L11" s="11"/>
    </row>
    <row r="12" spans="1:12">
      <c r="A12" s="11"/>
      <c r="B12" s="78"/>
      <c r="C12" s="78"/>
      <c r="D12" s="48"/>
      <c r="E12" s="2"/>
      <c r="F12" s="2"/>
      <c r="G12" s="2"/>
      <c r="H12" s="82"/>
      <c r="I12" s="87"/>
      <c r="J12" s="90"/>
      <c r="K12" s="32"/>
      <c r="L12" s="11"/>
    </row>
    <row r="13" spans="1:12">
      <c r="A13" s="11"/>
      <c r="B13" s="78"/>
      <c r="C13" s="78"/>
      <c r="D13" s="48"/>
      <c r="E13" s="2"/>
      <c r="F13" s="2"/>
      <c r="G13" s="2"/>
      <c r="H13" s="82"/>
      <c r="I13" s="87"/>
      <c r="J13" s="90"/>
      <c r="K13" s="32"/>
      <c r="L13" s="11"/>
    </row>
    <row r="14" spans="1:12">
      <c r="A14" s="11"/>
      <c r="B14" s="78"/>
      <c r="C14" s="78"/>
      <c r="D14" s="48"/>
      <c r="E14" s="2"/>
      <c r="F14" s="2"/>
      <c r="G14" s="2"/>
      <c r="H14" s="82"/>
      <c r="I14" s="87"/>
      <c r="J14" s="90"/>
      <c r="K14" s="32"/>
      <c r="L14" s="11"/>
    </row>
    <row r="15" spans="1:12">
      <c r="A15" s="11"/>
      <c r="B15" s="78"/>
      <c r="C15" s="78"/>
      <c r="D15" s="48"/>
      <c r="E15" s="2"/>
      <c r="F15" s="2"/>
      <c r="G15" s="2"/>
      <c r="H15" s="82"/>
      <c r="I15" s="87"/>
      <c r="J15" s="90"/>
      <c r="K15" s="32"/>
      <c r="L15" s="11"/>
    </row>
    <row r="16" spans="1:12">
      <c r="A16" s="11"/>
      <c r="B16" s="78"/>
      <c r="C16" s="78"/>
      <c r="D16" s="48"/>
      <c r="E16" s="2"/>
      <c r="F16" s="2"/>
      <c r="G16" s="2"/>
      <c r="H16" s="82"/>
      <c r="I16" s="87"/>
      <c r="J16" s="90"/>
      <c r="K16" s="32"/>
      <c r="L16" s="11"/>
    </row>
    <row r="17" spans="1:12">
      <c r="A17" s="11"/>
      <c r="B17" s="78"/>
      <c r="C17" s="78"/>
      <c r="D17" s="48"/>
      <c r="E17" s="2"/>
      <c r="F17" s="2"/>
      <c r="G17" s="2"/>
      <c r="H17" s="82"/>
      <c r="I17" s="87"/>
      <c r="J17" s="90"/>
      <c r="K17" s="32"/>
      <c r="L17" s="11"/>
    </row>
    <row r="18" spans="1:12">
      <c r="A18" s="11"/>
      <c r="B18" s="78"/>
      <c r="C18" s="78"/>
      <c r="D18" s="48"/>
      <c r="E18" s="2"/>
      <c r="F18" s="2"/>
      <c r="G18" s="2"/>
      <c r="H18" s="82"/>
      <c r="I18" s="87"/>
      <c r="J18" s="90"/>
      <c r="K18" s="32"/>
      <c r="L18" s="11"/>
    </row>
    <row r="19" spans="1:12">
      <c r="A19" s="11"/>
      <c r="B19" s="78"/>
      <c r="C19" s="78"/>
      <c r="D19" s="48"/>
      <c r="E19" s="2"/>
      <c r="F19" s="2"/>
      <c r="G19" s="2"/>
      <c r="H19" s="82"/>
      <c r="I19" s="87"/>
      <c r="J19" s="90"/>
      <c r="K19" s="32"/>
      <c r="L19" s="11"/>
    </row>
    <row r="20" spans="1:12">
      <c r="A20" s="11"/>
      <c r="B20" s="78"/>
      <c r="C20" s="78"/>
      <c r="D20" s="48"/>
      <c r="E20" s="2"/>
      <c r="F20" s="2"/>
      <c r="G20" s="2"/>
      <c r="H20" s="82"/>
      <c r="I20" s="87"/>
      <c r="J20" s="90"/>
      <c r="K20" s="32"/>
      <c r="L20" s="11"/>
    </row>
    <row r="21" spans="1:12">
      <c r="A21" s="11"/>
      <c r="B21" s="78"/>
      <c r="C21" s="78"/>
      <c r="D21" s="48"/>
      <c r="E21" s="2"/>
      <c r="F21" s="2"/>
      <c r="G21" s="2"/>
      <c r="H21" s="82"/>
      <c r="I21" s="87"/>
      <c r="J21" s="90"/>
      <c r="K21" s="32"/>
      <c r="L21" s="11"/>
    </row>
    <row r="22" spans="1:12">
      <c r="B22" s="79"/>
      <c r="C22" s="79"/>
      <c r="H22" s="83"/>
      <c r="I22" s="92"/>
      <c r="J22" s="91"/>
      <c r="K22" s="72"/>
    </row>
    <row r="23" spans="1:12">
      <c r="B23" s="79"/>
      <c r="C23" s="79"/>
      <c r="H23" s="83"/>
      <c r="I23" s="92"/>
      <c r="J23" s="91"/>
      <c r="K23" s="72"/>
    </row>
    <row r="24" spans="1:12">
      <c r="B24" s="79"/>
      <c r="C24" s="79"/>
      <c r="H24" s="83"/>
      <c r="I24" s="92"/>
      <c r="J24" s="91"/>
      <c r="K24" s="72"/>
    </row>
    <row r="25" spans="1:12">
      <c r="B25" s="79"/>
      <c r="C25" s="79"/>
      <c r="H25" s="83"/>
      <c r="I25" s="92"/>
      <c r="J25" s="91"/>
      <c r="K25" s="72"/>
    </row>
    <row r="26" spans="1:12">
      <c r="B26" s="79"/>
      <c r="C26" s="79"/>
      <c r="H26" s="83"/>
      <c r="I26" s="92"/>
      <c r="J26" s="91"/>
      <c r="K26" s="72"/>
    </row>
    <row r="27" spans="1:12">
      <c r="B27" s="79"/>
      <c r="C27" s="79"/>
      <c r="H27" s="83"/>
      <c r="I27" s="92"/>
      <c r="J27" s="91"/>
      <c r="K27" s="72"/>
    </row>
    <row r="28" spans="1:12">
      <c r="B28" s="79"/>
      <c r="C28" s="79"/>
      <c r="H28" s="83"/>
      <c r="I28" s="92"/>
      <c r="J28" s="91"/>
      <c r="K28" s="72"/>
    </row>
    <row r="29" spans="1:12">
      <c r="B29" s="79"/>
      <c r="C29" s="79"/>
      <c r="H29" s="83"/>
      <c r="I29" s="92"/>
      <c r="J29" s="91"/>
      <c r="K29" s="72"/>
    </row>
    <row r="30" spans="1:12">
      <c r="B30" s="79"/>
      <c r="C30" s="79"/>
      <c r="H30" s="83"/>
      <c r="I30" s="92"/>
      <c r="J30" s="91"/>
      <c r="K30" s="72"/>
    </row>
    <row r="31" spans="1:12">
      <c r="B31" s="79"/>
      <c r="C31" s="79"/>
      <c r="H31" s="83"/>
      <c r="I31" s="92"/>
      <c r="J31" s="91"/>
      <c r="K31" s="72"/>
    </row>
    <row r="32" spans="1:12">
      <c r="H32" s="72"/>
      <c r="I32" s="72"/>
      <c r="J32" s="72"/>
      <c r="K32" s="72"/>
    </row>
    <row r="33" spans="8:11">
      <c r="H33" s="72"/>
      <c r="I33" s="72"/>
      <c r="J33" s="72"/>
      <c r="K33" s="72"/>
    </row>
    <row r="34" spans="8:11">
      <c r="H34" s="72"/>
      <c r="I34" s="72"/>
      <c r="J34" s="72"/>
      <c r="K34" s="72"/>
    </row>
    <row r="35" spans="8:11">
      <c r="H35" s="72"/>
      <c r="I35" s="72"/>
      <c r="J35" s="72"/>
      <c r="K35" s="72"/>
    </row>
  </sheetData>
  <mergeCells count="3">
    <mergeCell ref="A2:A5"/>
    <mergeCell ref="B2:L5"/>
    <mergeCell ref="B7:C7"/>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43"/>
  <sheetViews>
    <sheetView showGridLines="0" topLeftCell="A7" workbookViewId="0">
      <selection activeCell="H22" sqref="H22"/>
    </sheetView>
  </sheetViews>
  <sheetFormatPr baseColWidth="10" defaultColWidth="23.5" defaultRowHeight="14"/>
  <cols>
    <col min="1" max="1" width="20.83203125" style="8" customWidth="1"/>
    <col min="2" max="3" width="19.5" style="1" customWidth="1"/>
    <col min="4" max="4" width="19.5" style="69" customWidth="1"/>
    <col min="5" max="6" width="19.5" style="1" customWidth="1"/>
    <col min="7" max="7" width="20" style="1" customWidth="1"/>
    <col min="8" max="8" width="19.5" style="8" customWidth="1"/>
    <col min="9" max="10" width="19.5" style="72" customWidth="1"/>
    <col min="11" max="11" width="20" style="8" customWidth="1"/>
    <col min="12" max="12" width="73.5" style="8" bestFit="1" customWidth="1"/>
    <col min="13" max="16384" width="23.5" style="8"/>
  </cols>
  <sheetData>
    <row r="1" spans="1:12" ht="24.75" customHeight="1">
      <c r="A1" s="28" t="s">
        <v>363</v>
      </c>
      <c r="B1" s="22" t="s">
        <v>513</v>
      </c>
      <c r="C1" s="23"/>
      <c r="D1" s="67"/>
      <c r="E1" s="23"/>
      <c r="F1" s="23"/>
      <c r="G1" s="23"/>
      <c r="H1" s="23"/>
      <c r="I1" s="73"/>
      <c r="J1" s="73"/>
      <c r="K1" s="23"/>
    </row>
    <row r="2" spans="1:12" ht="30" customHeight="1">
      <c r="A2" s="142" t="s">
        <v>364</v>
      </c>
      <c r="B2" s="143" t="s">
        <v>525</v>
      </c>
      <c r="C2" s="143"/>
      <c r="D2" s="143"/>
      <c r="E2" s="143"/>
      <c r="F2" s="143"/>
      <c r="G2" s="143"/>
      <c r="H2" s="143"/>
      <c r="I2" s="143"/>
      <c r="J2" s="143"/>
      <c r="K2" s="143"/>
      <c r="L2" s="143"/>
    </row>
    <row r="3" spans="1:12">
      <c r="A3" s="142"/>
      <c r="B3" s="143"/>
      <c r="C3" s="143"/>
      <c r="D3" s="143"/>
      <c r="E3" s="143"/>
      <c r="F3" s="143"/>
      <c r="G3" s="143"/>
      <c r="H3" s="143"/>
      <c r="I3" s="143"/>
      <c r="J3" s="143"/>
      <c r="K3" s="143"/>
      <c r="L3" s="143"/>
    </row>
    <row r="4" spans="1:12">
      <c r="A4" s="142"/>
      <c r="B4" s="143"/>
      <c r="C4" s="143"/>
      <c r="D4" s="143"/>
      <c r="E4" s="143"/>
      <c r="F4" s="143"/>
      <c r="G4" s="143"/>
      <c r="H4" s="143"/>
      <c r="I4" s="143"/>
      <c r="J4" s="143"/>
      <c r="K4" s="143"/>
      <c r="L4" s="143"/>
    </row>
    <row r="5" spans="1:12" ht="92.25" customHeight="1">
      <c r="A5" s="142"/>
      <c r="B5" s="143"/>
      <c r="C5" s="143"/>
      <c r="D5" s="143"/>
      <c r="E5" s="143"/>
      <c r="F5" s="143"/>
      <c r="G5" s="143"/>
      <c r="H5" s="143"/>
      <c r="I5" s="143"/>
      <c r="J5" s="143"/>
      <c r="K5" s="143"/>
      <c r="L5" s="143"/>
    </row>
    <row r="6" spans="1:12" s="21" customFormat="1" ht="36" customHeight="1">
      <c r="A6" s="19"/>
      <c r="B6" s="20"/>
      <c r="C6" s="20"/>
      <c r="D6" s="68"/>
      <c r="E6" s="20"/>
      <c r="F6" s="20"/>
      <c r="G6" s="20"/>
      <c r="H6" s="20"/>
      <c r="I6" s="74"/>
      <c r="J6" s="74"/>
      <c r="K6" s="20"/>
      <c r="L6" s="20"/>
    </row>
    <row r="7" spans="1:12" ht="15" customHeight="1">
      <c r="B7" s="144" t="s">
        <v>504</v>
      </c>
      <c r="C7" s="145"/>
    </row>
    <row r="8" spans="1:12" ht="85.5" customHeight="1">
      <c r="A8" s="15" t="s">
        <v>500</v>
      </c>
      <c r="B8" s="15" t="s">
        <v>515</v>
      </c>
      <c r="C8" s="15" t="s">
        <v>517</v>
      </c>
      <c r="D8" s="70" t="s">
        <v>518</v>
      </c>
      <c r="E8" s="16" t="s">
        <v>519</v>
      </c>
      <c r="F8" s="16" t="s">
        <v>516</v>
      </c>
      <c r="G8" s="16" t="s">
        <v>523</v>
      </c>
      <c r="H8" s="18" t="s">
        <v>520</v>
      </c>
      <c r="I8" s="18" t="s">
        <v>655</v>
      </c>
      <c r="J8" s="18" t="s">
        <v>656</v>
      </c>
      <c r="K8" s="18" t="s">
        <v>524</v>
      </c>
      <c r="L8" s="16" t="s">
        <v>0</v>
      </c>
    </row>
    <row r="9" spans="1:12">
      <c r="A9" s="34" t="s">
        <v>529</v>
      </c>
      <c r="B9" s="77">
        <v>43466</v>
      </c>
      <c r="C9" s="77">
        <v>43496</v>
      </c>
      <c r="D9" s="33" t="s">
        <v>618</v>
      </c>
      <c r="E9" s="75">
        <v>78394</v>
      </c>
      <c r="F9" s="76">
        <v>29.268966547192353</v>
      </c>
      <c r="G9" s="39" t="s">
        <v>619</v>
      </c>
      <c r="H9" s="81" t="s">
        <v>618</v>
      </c>
      <c r="I9" s="84" t="s">
        <v>618</v>
      </c>
      <c r="J9" s="46" t="s">
        <v>618</v>
      </c>
      <c r="K9" s="39" t="s">
        <v>618</v>
      </c>
      <c r="L9" s="38" t="s">
        <v>622</v>
      </c>
    </row>
    <row r="10" spans="1:12">
      <c r="A10" s="34" t="s">
        <v>529</v>
      </c>
      <c r="B10" s="77">
        <v>43497</v>
      </c>
      <c r="C10" s="77">
        <v>43524</v>
      </c>
      <c r="D10" s="33" t="s">
        <v>618</v>
      </c>
      <c r="E10" s="75">
        <v>75844</v>
      </c>
      <c r="F10" s="76">
        <v>31.350859788359788</v>
      </c>
      <c r="G10" s="39" t="s">
        <v>619</v>
      </c>
      <c r="H10" s="81" t="s">
        <v>618</v>
      </c>
      <c r="I10" s="84" t="s">
        <v>618</v>
      </c>
      <c r="J10" s="46" t="s">
        <v>618</v>
      </c>
      <c r="K10" s="39" t="s">
        <v>618</v>
      </c>
      <c r="L10" s="38" t="s">
        <v>622</v>
      </c>
    </row>
    <row r="11" spans="1:12">
      <c r="A11" s="34" t="s">
        <v>529</v>
      </c>
      <c r="B11" s="77">
        <v>43525</v>
      </c>
      <c r="C11" s="77">
        <v>43555</v>
      </c>
      <c r="D11" s="33" t="s">
        <v>618</v>
      </c>
      <c r="E11" s="75">
        <v>63060</v>
      </c>
      <c r="F11" s="76">
        <v>23.543906810035843</v>
      </c>
      <c r="G11" s="39" t="s">
        <v>619</v>
      </c>
      <c r="H11" s="81" t="s">
        <v>618</v>
      </c>
      <c r="I11" s="84" t="s">
        <v>618</v>
      </c>
      <c r="J11" s="46" t="s">
        <v>618</v>
      </c>
      <c r="K11" s="39" t="s">
        <v>618</v>
      </c>
      <c r="L11" s="38" t="s">
        <v>622</v>
      </c>
    </row>
    <row r="12" spans="1:12">
      <c r="A12" s="34" t="s">
        <v>529</v>
      </c>
      <c r="B12" s="77">
        <v>43556</v>
      </c>
      <c r="C12" s="77">
        <v>43585</v>
      </c>
      <c r="D12" s="33" t="s">
        <v>618</v>
      </c>
      <c r="E12" s="75">
        <v>64994</v>
      </c>
      <c r="F12" s="76">
        <v>25.074845679012345</v>
      </c>
      <c r="G12" s="39" t="s">
        <v>619</v>
      </c>
      <c r="H12" s="81" t="s">
        <v>618</v>
      </c>
      <c r="I12" s="84" t="s">
        <v>618</v>
      </c>
      <c r="J12" s="46" t="s">
        <v>618</v>
      </c>
      <c r="K12" s="39" t="s">
        <v>618</v>
      </c>
      <c r="L12" s="38" t="s">
        <v>622</v>
      </c>
    </row>
    <row r="13" spans="1:12">
      <c r="A13" s="34" t="s">
        <v>529</v>
      </c>
      <c r="B13" s="77">
        <v>43586</v>
      </c>
      <c r="C13" s="77">
        <v>43616</v>
      </c>
      <c r="D13" s="33" t="s">
        <v>618</v>
      </c>
      <c r="E13" s="75">
        <v>79312</v>
      </c>
      <c r="F13" s="76">
        <v>29.611708482676224</v>
      </c>
      <c r="G13" s="39" t="s">
        <v>619</v>
      </c>
      <c r="H13" s="81" t="s">
        <v>618</v>
      </c>
      <c r="I13" s="84" t="s">
        <v>618</v>
      </c>
      <c r="J13" s="46" t="s">
        <v>618</v>
      </c>
      <c r="K13" s="39" t="s">
        <v>618</v>
      </c>
      <c r="L13" s="38" t="s">
        <v>622</v>
      </c>
    </row>
    <row r="14" spans="1:12">
      <c r="A14" s="34" t="s">
        <v>529</v>
      </c>
      <c r="B14" s="77">
        <v>43617</v>
      </c>
      <c r="C14" s="77">
        <v>43646</v>
      </c>
      <c r="D14" s="33" t="s">
        <v>618</v>
      </c>
      <c r="E14" s="75">
        <v>72222</v>
      </c>
      <c r="F14" s="76">
        <v>27.863425925925927</v>
      </c>
      <c r="G14" s="39" t="s">
        <v>619</v>
      </c>
      <c r="H14" s="81" t="s">
        <v>618</v>
      </c>
      <c r="I14" s="84" t="s">
        <v>618</v>
      </c>
      <c r="J14" s="46" t="s">
        <v>618</v>
      </c>
      <c r="K14" s="39" t="s">
        <v>618</v>
      </c>
      <c r="L14" s="38" t="s">
        <v>622</v>
      </c>
    </row>
    <row r="15" spans="1:12">
      <c r="A15" s="34" t="s">
        <v>529</v>
      </c>
      <c r="B15" s="77">
        <v>43647</v>
      </c>
      <c r="C15" s="77">
        <v>43677</v>
      </c>
      <c r="D15" s="33">
        <v>2088642</v>
      </c>
      <c r="E15" s="33">
        <v>76417</v>
      </c>
      <c r="F15" s="31">
        <f>E15*1000/(31*24*3600)</f>
        <v>28.530839307048986</v>
      </c>
      <c r="G15" s="39" t="s">
        <v>619</v>
      </c>
      <c r="H15" s="81">
        <v>43653</v>
      </c>
      <c r="I15" s="85">
        <v>2.4</v>
      </c>
      <c r="J15" s="88">
        <v>102</v>
      </c>
      <c r="K15" s="32" t="s">
        <v>618</v>
      </c>
      <c r="L15" s="11" t="s">
        <v>622</v>
      </c>
    </row>
    <row r="16" spans="1:12">
      <c r="A16" s="34" t="s">
        <v>529</v>
      </c>
      <c r="B16" s="77">
        <v>43678</v>
      </c>
      <c r="C16" s="77">
        <v>43708</v>
      </c>
      <c r="D16" s="33">
        <v>2137963</v>
      </c>
      <c r="E16" s="33">
        <v>49321</v>
      </c>
      <c r="F16" s="31">
        <f t="shared" ref="F16:F18" si="0">E16*1000/(31*24*3600)</f>
        <v>18.414351851851851</v>
      </c>
      <c r="G16" s="39" t="s">
        <v>619</v>
      </c>
      <c r="H16" s="77">
        <v>43681</v>
      </c>
      <c r="I16" s="86">
        <v>2.4</v>
      </c>
      <c r="J16" s="89">
        <v>101</v>
      </c>
      <c r="K16" s="32" t="s">
        <v>618</v>
      </c>
      <c r="L16" s="11" t="s">
        <v>622</v>
      </c>
    </row>
    <row r="17" spans="1:12">
      <c r="A17" s="34" t="s">
        <v>529</v>
      </c>
      <c r="B17" s="77">
        <v>43709</v>
      </c>
      <c r="C17" s="77">
        <v>43738</v>
      </c>
      <c r="D17" s="33">
        <v>2202280</v>
      </c>
      <c r="E17" s="33">
        <v>64317</v>
      </c>
      <c r="F17" s="31">
        <f>E17*1000/(30*24*3600)</f>
        <v>24.813657407407408</v>
      </c>
      <c r="G17" s="39" t="s">
        <v>619</v>
      </c>
      <c r="H17" s="77">
        <v>43709</v>
      </c>
      <c r="I17" s="86">
        <v>2.4</v>
      </c>
      <c r="J17" s="89">
        <v>60</v>
      </c>
      <c r="K17" s="32" t="s">
        <v>618</v>
      </c>
      <c r="L17" s="11" t="s">
        <v>622</v>
      </c>
    </row>
    <row r="18" spans="1:12">
      <c r="A18" s="34" t="s">
        <v>529</v>
      </c>
      <c r="B18" s="77">
        <v>43739</v>
      </c>
      <c r="C18" s="77">
        <v>43769</v>
      </c>
      <c r="D18" s="33">
        <v>2280365</v>
      </c>
      <c r="E18" s="33">
        <v>78085</v>
      </c>
      <c r="F18" s="31">
        <f t="shared" si="0"/>
        <v>29.153599163679807</v>
      </c>
      <c r="G18" s="39" t="s">
        <v>619</v>
      </c>
      <c r="H18" s="77">
        <v>43751</v>
      </c>
      <c r="I18" s="86">
        <v>2.31</v>
      </c>
      <c r="J18" s="89">
        <v>110</v>
      </c>
      <c r="K18" s="32" t="s">
        <v>618</v>
      </c>
      <c r="L18" s="11" t="s">
        <v>622</v>
      </c>
    </row>
    <row r="19" spans="1:12">
      <c r="A19" s="34" t="s">
        <v>529</v>
      </c>
      <c r="B19" s="77">
        <v>43770</v>
      </c>
      <c r="C19" s="77">
        <v>43799</v>
      </c>
      <c r="D19" s="33">
        <v>2355652</v>
      </c>
      <c r="E19" s="33">
        <v>75287</v>
      </c>
      <c r="F19" s="31">
        <f>E19*1000/(30*24*3600)</f>
        <v>29.045910493827162</v>
      </c>
      <c r="G19" s="39" t="s">
        <v>619</v>
      </c>
      <c r="H19" s="77">
        <v>43779</v>
      </c>
      <c r="I19" s="86">
        <v>2.5299999999999998</v>
      </c>
      <c r="J19" s="89">
        <v>118</v>
      </c>
      <c r="K19" s="32" t="s">
        <v>618</v>
      </c>
      <c r="L19" s="11" t="s">
        <v>622</v>
      </c>
    </row>
    <row r="20" spans="1:12">
      <c r="A20" s="34" t="s">
        <v>529</v>
      </c>
      <c r="B20" s="77">
        <v>43800</v>
      </c>
      <c r="C20" s="77">
        <v>43830</v>
      </c>
      <c r="D20" s="33">
        <v>2428048</v>
      </c>
      <c r="E20" s="33">
        <v>72396</v>
      </c>
      <c r="F20" s="31">
        <f>E20*1000/(31*24*3600)</f>
        <v>27.02956989247312</v>
      </c>
      <c r="G20" s="39" t="s">
        <v>619</v>
      </c>
      <c r="H20" s="82">
        <v>43814</v>
      </c>
      <c r="I20" s="87">
        <v>2.5</v>
      </c>
      <c r="J20" s="87">
        <v>108.6</v>
      </c>
      <c r="K20" s="32" t="s">
        <v>618</v>
      </c>
      <c r="L20" s="11" t="s">
        <v>622</v>
      </c>
    </row>
    <row r="21" spans="1:12">
      <c r="A21" s="11"/>
      <c r="B21" s="78"/>
      <c r="C21" s="78"/>
      <c r="D21" s="48"/>
      <c r="E21" s="2"/>
      <c r="F21" s="2"/>
      <c r="G21" s="2"/>
      <c r="H21" s="82"/>
      <c r="I21" s="87"/>
      <c r="J21" s="90"/>
      <c r="K21" s="32"/>
      <c r="L21" s="11"/>
    </row>
    <row r="22" spans="1:12">
      <c r="A22" s="11"/>
      <c r="B22" s="78"/>
      <c r="C22" s="78"/>
      <c r="D22" s="48"/>
      <c r="E22" s="2"/>
      <c r="F22" s="2"/>
      <c r="G22" s="2"/>
      <c r="H22" s="82"/>
      <c r="I22" s="87"/>
      <c r="J22" s="90"/>
      <c r="K22" s="32"/>
      <c r="L22" s="11"/>
    </row>
    <row r="23" spans="1:12">
      <c r="A23" s="11"/>
      <c r="B23" s="78"/>
      <c r="C23" s="78"/>
      <c r="D23" s="48"/>
      <c r="E23" s="2"/>
      <c r="F23" s="2"/>
      <c r="G23" s="2"/>
      <c r="H23" s="82"/>
      <c r="I23" s="87"/>
      <c r="J23" s="90"/>
      <c r="K23" s="32"/>
      <c r="L23" s="11"/>
    </row>
    <row r="24" spans="1:12">
      <c r="A24" s="11"/>
      <c r="B24" s="78"/>
      <c r="C24" s="78"/>
      <c r="D24" s="48"/>
      <c r="E24" s="2"/>
      <c r="F24" s="2"/>
      <c r="G24" s="2"/>
      <c r="H24" s="82"/>
      <c r="I24" s="87"/>
      <c r="J24" s="90"/>
      <c r="K24" s="32"/>
      <c r="L24" s="11"/>
    </row>
    <row r="25" spans="1:12">
      <c r="A25" s="11"/>
      <c r="B25" s="78"/>
      <c r="C25" s="78"/>
      <c r="D25" s="48"/>
      <c r="E25" s="2"/>
      <c r="F25" s="2"/>
      <c r="G25" s="2"/>
      <c r="H25" s="82"/>
      <c r="I25" s="87"/>
      <c r="J25" s="90"/>
      <c r="K25" s="32"/>
      <c r="L25" s="11"/>
    </row>
    <row r="26" spans="1:12">
      <c r="A26" s="11"/>
      <c r="B26" s="78"/>
      <c r="C26" s="78"/>
      <c r="D26" s="48"/>
      <c r="E26" s="2"/>
      <c r="F26" s="2"/>
      <c r="G26" s="2"/>
      <c r="H26" s="82"/>
      <c r="I26" s="87"/>
      <c r="J26" s="90"/>
      <c r="K26" s="32"/>
      <c r="L26" s="11"/>
    </row>
    <row r="27" spans="1:12">
      <c r="A27" s="11"/>
      <c r="B27" s="78"/>
      <c r="C27" s="78"/>
      <c r="D27" s="48"/>
      <c r="E27" s="2"/>
      <c r="F27" s="2"/>
      <c r="G27" s="2"/>
      <c r="H27" s="82"/>
      <c r="I27" s="87"/>
      <c r="J27" s="90"/>
      <c r="K27" s="32"/>
      <c r="L27" s="11"/>
    </row>
    <row r="28" spans="1:12">
      <c r="A28" s="11"/>
      <c r="B28" s="78"/>
      <c r="C28" s="78"/>
      <c r="D28" s="48"/>
      <c r="E28" s="2"/>
      <c r="F28" s="2"/>
      <c r="G28" s="2"/>
      <c r="H28" s="82"/>
      <c r="I28" s="87"/>
      <c r="J28" s="90"/>
      <c r="K28" s="32"/>
      <c r="L28" s="11"/>
    </row>
    <row r="29" spans="1:12">
      <c r="A29" s="11"/>
      <c r="B29" s="78"/>
      <c r="C29" s="78"/>
      <c r="D29" s="48"/>
      <c r="E29" s="2"/>
      <c r="F29" s="2"/>
      <c r="G29" s="2"/>
      <c r="H29" s="82"/>
      <c r="I29" s="87"/>
      <c r="J29" s="90"/>
      <c r="K29" s="32"/>
      <c r="L29" s="11"/>
    </row>
    <row r="30" spans="1:12">
      <c r="A30" s="11"/>
      <c r="B30" s="78"/>
      <c r="C30" s="78"/>
      <c r="D30" s="48"/>
      <c r="E30" s="2"/>
      <c r="F30" s="2"/>
      <c r="G30" s="2"/>
      <c r="H30" s="82"/>
      <c r="I30" s="87"/>
      <c r="J30" s="90"/>
      <c r="K30" s="32"/>
      <c r="L30" s="11"/>
    </row>
    <row r="31" spans="1:12">
      <c r="A31" s="11"/>
      <c r="B31" s="78"/>
      <c r="C31" s="78"/>
      <c r="D31" s="48"/>
      <c r="E31" s="2"/>
      <c r="F31" s="2"/>
      <c r="G31" s="2"/>
      <c r="H31" s="82"/>
      <c r="I31" s="87"/>
      <c r="J31" s="90"/>
      <c r="K31" s="32"/>
      <c r="L31" s="11"/>
    </row>
    <row r="32" spans="1:12">
      <c r="H32" s="72"/>
      <c r="K32" s="72"/>
    </row>
    <row r="33" spans="6:11">
      <c r="H33" s="72"/>
      <c r="K33" s="72"/>
    </row>
    <row r="34" spans="6:11">
      <c r="H34" s="72"/>
      <c r="K34" s="72"/>
    </row>
    <row r="35" spans="6:11">
      <c r="H35" s="72"/>
      <c r="K35" s="72"/>
    </row>
    <row r="42" spans="6:11">
      <c r="F42" s="66"/>
    </row>
    <row r="43" spans="6:11">
      <c r="F43" s="66"/>
    </row>
  </sheetData>
  <mergeCells count="3">
    <mergeCell ref="A2:A5"/>
    <mergeCell ref="B2:L5"/>
    <mergeCell ref="B7:C7"/>
  </mergeCells>
  <pageMargins left="0.7" right="0.7" top="0.75" bottom="0.75" header="0.3" footer="0.3"/>
  <pageSetup orientation="portrait"/>
  <ignoredErrors>
    <ignoredError sqref="F17:F20" formula="1"/>
  </ignoredErrors>
  <extLst>
    <ext xmlns:mx="http://schemas.microsoft.com/office/mac/excel/2008/main" uri="{64002731-A6B0-56B0-2670-7721B7C09600}">
      <mx:PLV Mode="0" OnePage="0" WScale="0"/>
    </ext>
  </extLst>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dimension ref="A1:L35"/>
  <sheetViews>
    <sheetView showGridLines="0" topLeftCell="A8" workbookViewId="0">
      <selection activeCell="I12" sqref="I12:I13"/>
    </sheetView>
  </sheetViews>
  <sheetFormatPr baseColWidth="10" defaultColWidth="23.5" defaultRowHeight="14"/>
  <cols>
    <col min="1" max="1" width="20.83203125" style="8" customWidth="1"/>
    <col min="2" max="3" width="19.5" style="1" customWidth="1"/>
    <col min="4" max="4" width="13.5" style="69" customWidth="1"/>
    <col min="5" max="6" width="19.5" style="1" customWidth="1"/>
    <col min="7" max="7" width="20" style="1" customWidth="1"/>
    <col min="8" max="10" width="19.5" style="8" customWidth="1"/>
    <col min="11" max="11" width="20" style="8" customWidth="1"/>
    <col min="12" max="12" width="66.6640625" style="8" customWidth="1"/>
    <col min="13" max="16384" width="23.5" style="8"/>
  </cols>
  <sheetData>
    <row r="1" spans="1:12" ht="24.75" customHeight="1">
      <c r="A1" s="28" t="s">
        <v>363</v>
      </c>
      <c r="B1" s="22" t="s">
        <v>513</v>
      </c>
      <c r="C1" s="23"/>
      <c r="D1" s="67"/>
      <c r="E1" s="23"/>
      <c r="F1" s="23"/>
      <c r="G1" s="23"/>
      <c r="H1" s="23"/>
      <c r="I1" s="23"/>
      <c r="J1" s="23"/>
      <c r="K1" s="23"/>
    </row>
    <row r="2" spans="1:12" ht="30" customHeight="1">
      <c r="A2" s="142" t="s">
        <v>364</v>
      </c>
      <c r="B2" s="143" t="s">
        <v>525</v>
      </c>
      <c r="C2" s="143"/>
      <c r="D2" s="143"/>
      <c r="E2" s="143"/>
      <c r="F2" s="143"/>
      <c r="G2" s="143"/>
      <c r="H2" s="143"/>
      <c r="I2" s="143"/>
      <c r="J2" s="143"/>
      <c r="K2" s="143"/>
      <c r="L2" s="143"/>
    </row>
    <row r="3" spans="1:12">
      <c r="A3" s="142"/>
      <c r="B3" s="143"/>
      <c r="C3" s="143"/>
      <c r="D3" s="143"/>
      <c r="E3" s="143"/>
      <c r="F3" s="143"/>
      <c r="G3" s="143"/>
      <c r="H3" s="143"/>
      <c r="I3" s="143"/>
      <c r="J3" s="143"/>
      <c r="K3" s="143"/>
      <c r="L3" s="143"/>
    </row>
    <row r="4" spans="1:12">
      <c r="A4" s="142"/>
      <c r="B4" s="143"/>
      <c r="C4" s="143"/>
      <c r="D4" s="143"/>
      <c r="E4" s="143"/>
      <c r="F4" s="143"/>
      <c r="G4" s="143"/>
      <c r="H4" s="143"/>
      <c r="I4" s="143"/>
      <c r="J4" s="143"/>
      <c r="K4" s="143"/>
      <c r="L4" s="143"/>
    </row>
    <row r="5" spans="1:12" ht="92.25" customHeight="1">
      <c r="A5" s="142"/>
      <c r="B5" s="143"/>
      <c r="C5" s="143"/>
      <c r="D5" s="143"/>
      <c r="E5" s="143"/>
      <c r="F5" s="143"/>
      <c r="G5" s="143"/>
      <c r="H5" s="143"/>
      <c r="I5" s="143"/>
      <c r="J5" s="143"/>
      <c r="K5" s="143"/>
      <c r="L5" s="143"/>
    </row>
    <row r="6" spans="1:12" s="21" customFormat="1" ht="36" customHeight="1">
      <c r="A6" s="19"/>
      <c r="B6" s="20"/>
      <c r="C6" s="20"/>
      <c r="D6" s="68"/>
      <c r="E6" s="20"/>
      <c r="F6" s="20"/>
      <c r="G6" s="20"/>
      <c r="H6" s="20"/>
      <c r="I6" s="20"/>
      <c r="J6" s="20"/>
      <c r="K6" s="20"/>
      <c r="L6" s="20"/>
    </row>
    <row r="7" spans="1:12" ht="15" customHeight="1">
      <c r="B7" s="144" t="s">
        <v>504</v>
      </c>
      <c r="C7" s="145"/>
    </row>
    <row r="8" spans="1:12" ht="85.5" customHeight="1">
      <c r="A8" s="15" t="s">
        <v>500</v>
      </c>
      <c r="B8" s="15" t="s">
        <v>515</v>
      </c>
      <c r="C8" s="15" t="s">
        <v>517</v>
      </c>
      <c r="D8" s="70" t="s">
        <v>518</v>
      </c>
      <c r="E8" s="16" t="s">
        <v>519</v>
      </c>
      <c r="F8" s="16" t="s">
        <v>516</v>
      </c>
      <c r="G8" s="16" t="s">
        <v>523</v>
      </c>
      <c r="H8" s="18" t="s">
        <v>520</v>
      </c>
      <c r="I8" s="18" t="s">
        <v>655</v>
      </c>
      <c r="J8" s="18" t="s">
        <v>656</v>
      </c>
      <c r="K8" s="18" t="s">
        <v>524</v>
      </c>
      <c r="L8" s="16" t="s">
        <v>0</v>
      </c>
    </row>
    <row r="9" spans="1:12">
      <c r="A9" s="34" t="s">
        <v>630</v>
      </c>
      <c r="B9" s="77">
        <v>43770</v>
      </c>
      <c r="C9" s="77">
        <v>43799</v>
      </c>
      <c r="D9" s="33">
        <v>16598.662983425398</v>
      </c>
      <c r="E9" s="33">
        <v>9346</v>
      </c>
      <c r="F9" s="31">
        <f>E9*1000/(30*24*3600)</f>
        <v>3.6057098765432101</v>
      </c>
      <c r="G9" s="39" t="s">
        <v>619</v>
      </c>
      <c r="H9" s="77">
        <v>43793</v>
      </c>
      <c r="I9" s="93">
        <v>30</v>
      </c>
      <c r="J9" s="89">
        <v>29</v>
      </c>
      <c r="K9" s="32" t="s">
        <v>618</v>
      </c>
      <c r="L9" s="11" t="s">
        <v>622</v>
      </c>
    </row>
    <row r="10" spans="1:12">
      <c r="A10" s="34" t="s">
        <v>630</v>
      </c>
      <c r="B10" s="77">
        <v>43800</v>
      </c>
      <c r="C10" s="77">
        <v>43830</v>
      </c>
      <c r="D10" s="33">
        <v>35524.662983425398</v>
      </c>
      <c r="E10" s="33">
        <v>18926</v>
      </c>
      <c r="F10" s="31">
        <f>E10*1000/(31*24*3600)</f>
        <v>7.0661589008363199</v>
      </c>
      <c r="G10" s="39" t="s">
        <v>619</v>
      </c>
      <c r="H10" s="82">
        <v>43814</v>
      </c>
      <c r="I10" s="87">
        <v>33.130000000000003</v>
      </c>
      <c r="J10" s="87">
        <v>30.2</v>
      </c>
      <c r="K10" s="32" t="s">
        <v>618</v>
      </c>
      <c r="L10" s="11" t="s">
        <v>622</v>
      </c>
    </row>
    <row r="11" spans="1:12">
      <c r="A11" s="11"/>
      <c r="B11" s="78"/>
      <c r="C11" s="78"/>
      <c r="D11" s="48"/>
      <c r="E11" s="2"/>
      <c r="F11" s="2"/>
      <c r="G11" s="2"/>
      <c r="H11" s="82"/>
      <c r="I11" s="87"/>
      <c r="J11" s="90"/>
      <c r="K11" s="32"/>
      <c r="L11" s="11"/>
    </row>
    <row r="12" spans="1:12">
      <c r="A12" s="11"/>
      <c r="B12" s="78"/>
      <c r="C12" s="78"/>
      <c r="D12" s="48"/>
      <c r="E12" s="2"/>
      <c r="F12" s="2"/>
      <c r="G12" s="2"/>
      <c r="H12" s="82"/>
      <c r="I12" s="87"/>
      <c r="J12" s="90"/>
      <c r="K12" s="32"/>
      <c r="L12" s="11"/>
    </row>
    <row r="13" spans="1:12">
      <c r="A13" s="11"/>
      <c r="B13" s="78"/>
      <c r="C13" s="78"/>
      <c r="D13" s="48"/>
      <c r="E13" s="2"/>
      <c r="F13" s="2"/>
      <c r="G13" s="2"/>
      <c r="H13" s="82"/>
      <c r="I13" s="87"/>
      <c r="J13" s="90"/>
      <c r="K13" s="32"/>
      <c r="L13" s="11"/>
    </row>
    <row r="14" spans="1:12">
      <c r="A14" s="11"/>
      <c r="B14" s="78"/>
      <c r="C14" s="78"/>
      <c r="D14" s="48"/>
      <c r="E14" s="2"/>
      <c r="F14" s="2"/>
      <c r="G14" s="2"/>
      <c r="H14" s="82"/>
      <c r="I14" s="87"/>
      <c r="J14" s="90"/>
      <c r="K14" s="32"/>
      <c r="L14" s="11"/>
    </row>
    <row r="15" spans="1:12">
      <c r="A15" s="11"/>
      <c r="B15" s="78"/>
      <c r="C15" s="78"/>
      <c r="D15" s="48"/>
      <c r="E15" s="2"/>
      <c r="F15" s="2"/>
      <c r="G15" s="2"/>
      <c r="H15" s="82"/>
      <c r="I15" s="87"/>
      <c r="J15" s="90"/>
      <c r="K15" s="32"/>
      <c r="L15" s="11"/>
    </row>
    <row r="16" spans="1:12">
      <c r="A16" s="11"/>
      <c r="B16" s="78"/>
      <c r="C16" s="78"/>
      <c r="D16" s="48"/>
      <c r="E16" s="2"/>
      <c r="F16" s="2"/>
      <c r="G16" s="2"/>
      <c r="H16" s="82"/>
      <c r="I16" s="87"/>
      <c r="J16" s="90"/>
      <c r="K16" s="32"/>
      <c r="L16" s="11"/>
    </row>
    <row r="17" spans="1:12">
      <c r="A17" s="11"/>
      <c r="B17" s="78"/>
      <c r="C17" s="78"/>
      <c r="D17" s="48"/>
      <c r="E17" s="2"/>
      <c r="F17" s="2"/>
      <c r="G17" s="2"/>
      <c r="H17" s="82"/>
      <c r="I17" s="87"/>
      <c r="J17" s="90"/>
      <c r="K17" s="32"/>
      <c r="L17" s="11"/>
    </row>
    <row r="18" spans="1:12">
      <c r="A18" s="11"/>
      <c r="B18" s="78"/>
      <c r="C18" s="78"/>
      <c r="D18" s="48"/>
      <c r="E18" s="2"/>
      <c r="F18" s="2"/>
      <c r="G18" s="2"/>
      <c r="H18" s="82"/>
      <c r="I18" s="87"/>
      <c r="J18" s="90"/>
      <c r="K18" s="32"/>
      <c r="L18" s="11"/>
    </row>
    <row r="19" spans="1:12">
      <c r="A19" s="11"/>
      <c r="B19" s="78"/>
      <c r="C19" s="78"/>
      <c r="D19" s="48"/>
      <c r="E19" s="2"/>
      <c r="F19" s="2"/>
      <c r="G19" s="2"/>
      <c r="H19" s="82"/>
      <c r="I19" s="87"/>
      <c r="J19" s="90"/>
      <c r="K19" s="32"/>
      <c r="L19" s="11"/>
    </row>
    <row r="20" spans="1:12">
      <c r="A20" s="11"/>
      <c r="B20" s="78"/>
      <c r="C20" s="78"/>
      <c r="D20" s="48"/>
      <c r="E20" s="2"/>
      <c r="F20" s="2"/>
      <c r="G20" s="2"/>
      <c r="H20" s="82"/>
      <c r="I20" s="87"/>
      <c r="J20" s="90"/>
      <c r="K20" s="32"/>
      <c r="L20" s="11"/>
    </row>
    <row r="21" spans="1:12">
      <c r="A21" s="11"/>
      <c r="B21" s="78"/>
      <c r="C21" s="78"/>
      <c r="D21" s="48"/>
      <c r="E21" s="2"/>
      <c r="F21" s="2"/>
      <c r="G21" s="2"/>
      <c r="H21" s="82"/>
      <c r="I21" s="87"/>
      <c r="J21" s="90"/>
      <c r="K21" s="32"/>
      <c r="L21" s="11"/>
    </row>
    <row r="22" spans="1:12">
      <c r="B22" s="79"/>
      <c r="C22" s="79"/>
      <c r="H22" s="83"/>
      <c r="I22" s="92"/>
      <c r="J22" s="91"/>
      <c r="K22" s="72"/>
    </row>
    <row r="23" spans="1:12">
      <c r="B23" s="79"/>
      <c r="C23" s="79"/>
      <c r="H23" s="83"/>
      <c r="I23" s="92"/>
      <c r="J23" s="91"/>
      <c r="K23" s="72"/>
    </row>
    <row r="24" spans="1:12">
      <c r="B24" s="79"/>
      <c r="C24" s="79"/>
      <c r="H24" s="83"/>
      <c r="I24" s="92"/>
      <c r="J24" s="91"/>
      <c r="K24" s="72"/>
    </row>
    <row r="25" spans="1:12">
      <c r="B25" s="79"/>
      <c r="C25" s="79"/>
      <c r="H25" s="83"/>
      <c r="I25" s="92"/>
      <c r="J25" s="91"/>
      <c r="K25" s="72"/>
    </row>
    <row r="26" spans="1:12">
      <c r="B26" s="79"/>
      <c r="C26" s="79"/>
      <c r="H26" s="83"/>
      <c r="I26" s="92"/>
      <c r="J26" s="91"/>
      <c r="K26" s="72"/>
    </row>
    <row r="27" spans="1:12">
      <c r="B27" s="79"/>
      <c r="C27" s="79"/>
      <c r="H27" s="83"/>
      <c r="I27" s="92"/>
      <c r="J27" s="91"/>
      <c r="K27" s="72"/>
    </row>
    <row r="28" spans="1:12">
      <c r="B28" s="79"/>
      <c r="C28" s="79"/>
      <c r="H28" s="83"/>
      <c r="I28" s="92"/>
      <c r="J28" s="91"/>
      <c r="K28" s="72"/>
    </row>
    <row r="29" spans="1:12">
      <c r="B29" s="79"/>
      <c r="C29" s="79"/>
      <c r="H29" s="83"/>
      <c r="I29" s="92"/>
      <c r="J29" s="91"/>
      <c r="K29" s="72"/>
    </row>
    <row r="30" spans="1:12">
      <c r="B30" s="79"/>
      <c r="C30" s="79"/>
      <c r="H30" s="83"/>
      <c r="I30" s="92"/>
      <c r="J30" s="91"/>
      <c r="K30" s="72"/>
    </row>
    <row r="31" spans="1:12">
      <c r="B31" s="79"/>
      <c r="C31" s="79"/>
      <c r="H31" s="83"/>
      <c r="I31" s="92"/>
      <c r="J31" s="91"/>
      <c r="K31" s="72"/>
    </row>
    <row r="32" spans="1:12">
      <c r="H32" s="72"/>
      <c r="I32" s="72"/>
      <c r="J32" s="72"/>
      <c r="K32" s="72"/>
    </row>
    <row r="33" spans="8:11">
      <c r="H33" s="72"/>
      <c r="I33" s="72"/>
      <c r="J33" s="72"/>
      <c r="K33" s="72"/>
    </row>
    <row r="34" spans="8:11">
      <c r="H34" s="72"/>
      <c r="I34" s="72"/>
      <c r="J34" s="72"/>
      <c r="K34" s="72"/>
    </row>
    <row r="35" spans="8:11">
      <c r="H35" s="72"/>
      <c r="I35" s="72"/>
      <c r="J35" s="72"/>
      <c r="K35" s="72"/>
    </row>
  </sheetData>
  <mergeCells count="3">
    <mergeCell ref="A2:A5"/>
    <mergeCell ref="B2:L5"/>
    <mergeCell ref="B7:C7"/>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dimension ref="A1:L32"/>
  <sheetViews>
    <sheetView showGridLines="0" topLeftCell="A7" workbookViewId="0">
      <selection activeCell="B24" sqref="B24"/>
    </sheetView>
  </sheetViews>
  <sheetFormatPr baseColWidth="10" defaultColWidth="23.5" defaultRowHeight="14"/>
  <cols>
    <col min="1" max="1" width="20.83203125" style="8" customWidth="1"/>
    <col min="2" max="3" width="19.5" style="1" customWidth="1"/>
    <col min="4" max="4" width="12.1640625" style="69" customWidth="1"/>
    <col min="5" max="5" width="12.1640625" style="1" customWidth="1"/>
    <col min="6" max="6" width="19.33203125" style="1" bestFit="1" customWidth="1"/>
    <col min="7" max="7" width="20" style="1" customWidth="1"/>
    <col min="8" max="10" width="19.5" style="8" customWidth="1"/>
    <col min="11" max="11" width="20" style="8" customWidth="1"/>
    <col min="12" max="12" width="66.6640625" style="8" customWidth="1"/>
    <col min="13" max="16384" width="23.5" style="8"/>
  </cols>
  <sheetData>
    <row r="1" spans="1:12" ht="24.75" customHeight="1">
      <c r="A1" s="28" t="s">
        <v>363</v>
      </c>
      <c r="B1" s="22" t="s">
        <v>513</v>
      </c>
      <c r="C1" s="23"/>
      <c r="D1" s="67"/>
      <c r="E1" s="23"/>
      <c r="F1" s="23"/>
      <c r="G1" s="23"/>
      <c r="H1" s="23"/>
      <c r="I1" s="23"/>
      <c r="J1" s="23"/>
      <c r="K1" s="23"/>
    </row>
    <row r="2" spans="1:12" ht="30" customHeight="1">
      <c r="A2" s="142" t="s">
        <v>364</v>
      </c>
      <c r="B2" s="143" t="s">
        <v>525</v>
      </c>
      <c r="C2" s="143"/>
      <c r="D2" s="143"/>
      <c r="E2" s="143"/>
      <c r="F2" s="143"/>
      <c r="G2" s="143"/>
      <c r="H2" s="143"/>
      <c r="I2" s="143"/>
      <c r="J2" s="143"/>
      <c r="K2" s="143"/>
      <c r="L2" s="143"/>
    </row>
    <row r="3" spans="1:12">
      <c r="A3" s="142"/>
      <c r="B3" s="143"/>
      <c r="C3" s="143"/>
      <c r="D3" s="143"/>
      <c r="E3" s="143"/>
      <c r="F3" s="143"/>
      <c r="G3" s="143"/>
      <c r="H3" s="143"/>
      <c r="I3" s="143"/>
      <c r="J3" s="143"/>
      <c r="K3" s="143"/>
      <c r="L3" s="143"/>
    </row>
    <row r="4" spans="1:12">
      <c r="A4" s="142"/>
      <c r="B4" s="143"/>
      <c r="C4" s="143"/>
      <c r="D4" s="143"/>
      <c r="E4" s="143"/>
      <c r="F4" s="143"/>
      <c r="G4" s="143"/>
      <c r="H4" s="143"/>
      <c r="I4" s="143"/>
      <c r="J4" s="143"/>
      <c r="K4" s="143"/>
      <c r="L4" s="143"/>
    </row>
    <row r="5" spans="1:12" ht="92.25" customHeight="1">
      <c r="A5" s="142"/>
      <c r="B5" s="143"/>
      <c r="C5" s="143"/>
      <c r="D5" s="143"/>
      <c r="E5" s="143"/>
      <c r="F5" s="143"/>
      <c r="G5" s="143"/>
      <c r="H5" s="143"/>
      <c r="I5" s="143"/>
      <c r="J5" s="143"/>
      <c r="K5" s="143"/>
      <c r="L5" s="143"/>
    </row>
    <row r="6" spans="1:12" s="21" customFormat="1" ht="36" customHeight="1">
      <c r="A6" s="19"/>
      <c r="B6" s="20"/>
      <c r="C6" s="20"/>
      <c r="D6" s="68"/>
      <c r="E6" s="20"/>
      <c r="F6" s="20"/>
      <c r="G6" s="20"/>
      <c r="H6" s="20"/>
      <c r="I6" s="20"/>
      <c r="J6" s="20"/>
      <c r="K6" s="20"/>
      <c r="L6" s="20"/>
    </row>
    <row r="7" spans="1:12" ht="15" customHeight="1">
      <c r="B7" s="144" t="s">
        <v>504</v>
      </c>
      <c r="C7" s="145"/>
    </row>
    <row r="8" spans="1:12" ht="85.5" customHeight="1">
      <c r="A8" s="15" t="s">
        <v>500</v>
      </c>
      <c r="B8" s="15" t="s">
        <v>515</v>
      </c>
      <c r="C8" s="15" t="s">
        <v>517</v>
      </c>
      <c r="D8" s="70" t="s">
        <v>518</v>
      </c>
      <c r="E8" s="16" t="s">
        <v>519</v>
      </c>
      <c r="F8" s="16" t="s">
        <v>516</v>
      </c>
      <c r="G8" s="16" t="s">
        <v>523</v>
      </c>
      <c r="H8" s="18" t="s">
        <v>520</v>
      </c>
      <c r="I8" s="18" t="s">
        <v>655</v>
      </c>
      <c r="J8" s="18" t="s">
        <v>656</v>
      </c>
      <c r="K8" s="18" t="s">
        <v>524</v>
      </c>
      <c r="L8" s="16" t="s">
        <v>0</v>
      </c>
    </row>
    <row r="9" spans="1:12">
      <c r="A9" s="34" t="s">
        <v>608</v>
      </c>
      <c r="B9" s="77">
        <v>43709</v>
      </c>
      <c r="C9" s="77">
        <v>43738</v>
      </c>
      <c r="D9" s="33">
        <v>1174</v>
      </c>
      <c r="E9" s="36">
        <v>1131</v>
      </c>
      <c r="F9" s="31">
        <f>E9*1000/(30*24*3600)</f>
        <v>0.43634259259259262</v>
      </c>
      <c r="G9" s="39" t="s">
        <v>619</v>
      </c>
      <c r="H9" s="77">
        <v>43709</v>
      </c>
      <c r="I9" s="93">
        <v>33</v>
      </c>
      <c r="J9" s="89">
        <v>8</v>
      </c>
      <c r="K9" s="32" t="s">
        <v>618</v>
      </c>
      <c r="L9" s="11" t="s">
        <v>622</v>
      </c>
    </row>
    <row r="10" spans="1:12">
      <c r="A10" s="34" t="s">
        <v>608</v>
      </c>
      <c r="B10" s="77">
        <v>43739</v>
      </c>
      <c r="C10" s="77">
        <v>43769</v>
      </c>
      <c r="D10" s="33" t="s">
        <v>618</v>
      </c>
      <c r="E10" s="45" t="s">
        <v>618</v>
      </c>
      <c r="F10" s="31" t="s">
        <v>618</v>
      </c>
      <c r="G10" s="39" t="s">
        <v>619</v>
      </c>
      <c r="H10" s="82" t="s">
        <v>618</v>
      </c>
      <c r="I10" s="87" t="s">
        <v>618</v>
      </c>
      <c r="J10" s="90" t="s">
        <v>618</v>
      </c>
      <c r="K10" s="32" t="s">
        <v>618</v>
      </c>
      <c r="L10" s="11" t="s">
        <v>622</v>
      </c>
    </row>
    <row r="11" spans="1:12">
      <c r="A11" s="34" t="s">
        <v>608</v>
      </c>
      <c r="B11" s="77">
        <v>43770</v>
      </c>
      <c r="C11" s="77">
        <v>43799</v>
      </c>
      <c r="D11" s="33" t="s">
        <v>618</v>
      </c>
      <c r="E11" s="30" t="s">
        <v>618</v>
      </c>
      <c r="F11" s="31" t="s">
        <v>618</v>
      </c>
      <c r="G11" s="39" t="s">
        <v>619</v>
      </c>
      <c r="H11" s="82" t="s">
        <v>618</v>
      </c>
      <c r="I11" s="87" t="s">
        <v>618</v>
      </c>
      <c r="J11" s="90" t="s">
        <v>618</v>
      </c>
      <c r="K11" s="32" t="s">
        <v>618</v>
      </c>
      <c r="L11" s="11" t="s">
        <v>622</v>
      </c>
    </row>
    <row r="12" spans="1:12">
      <c r="A12" s="34" t="s">
        <v>608</v>
      </c>
      <c r="B12" s="77">
        <v>43800</v>
      </c>
      <c r="C12" s="77">
        <v>43830</v>
      </c>
      <c r="D12" s="33" t="s">
        <v>618</v>
      </c>
      <c r="E12" s="33" t="s">
        <v>618</v>
      </c>
      <c r="F12" s="31" t="s">
        <v>618</v>
      </c>
      <c r="G12" s="39" t="s">
        <v>619</v>
      </c>
      <c r="H12" s="82" t="s">
        <v>618</v>
      </c>
      <c r="I12" s="87" t="s">
        <v>618</v>
      </c>
      <c r="J12" s="90" t="s">
        <v>618</v>
      </c>
      <c r="K12" s="32" t="s">
        <v>618</v>
      </c>
      <c r="L12" s="11" t="s">
        <v>622</v>
      </c>
    </row>
    <row r="13" spans="1:12">
      <c r="A13" s="11"/>
      <c r="B13" s="78"/>
      <c r="C13" s="78"/>
      <c r="D13" s="48"/>
      <c r="E13" s="2"/>
      <c r="F13" s="2"/>
      <c r="G13" s="2"/>
      <c r="H13" s="82"/>
      <c r="I13" s="87"/>
      <c r="J13" s="90"/>
      <c r="K13" s="32"/>
      <c r="L13" s="11"/>
    </row>
    <row r="14" spans="1:12">
      <c r="A14" s="11"/>
      <c r="B14" s="78"/>
      <c r="C14" s="78"/>
      <c r="D14" s="48"/>
      <c r="E14" s="2"/>
      <c r="F14" s="2"/>
      <c r="G14" s="2"/>
      <c r="H14" s="82"/>
      <c r="I14" s="87"/>
      <c r="J14" s="90"/>
      <c r="K14" s="32"/>
      <c r="L14" s="11"/>
    </row>
    <row r="15" spans="1:12">
      <c r="A15" s="11"/>
      <c r="B15" s="78"/>
      <c r="C15" s="78"/>
      <c r="D15" s="48"/>
      <c r="E15" s="2"/>
      <c r="F15" s="2"/>
      <c r="G15" s="2"/>
      <c r="H15" s="82"/>
      <c r="I15" s="87"/>
      <c r="J15" s="90"/>
      <c r="K15" s="32"/>
      <c r="L15" s="11"/>
    </row>
    <row r="16" spans="1:12">
      <c r="A16" s="11"/>
      <c r="B16" s="78"/>
      <c r="C16" s="78"/>
      <c r="D16" s="48"/>
      <c r="E16" s="2"/>
      <c r="F16" s="2"/>
      <c r="G16" s="2"/>
      <c r="H16" s="82"/>
      <c r="I16" s="87"/>
      <c r="J16" s="90"/>
      <c r="K16" s="32"/>
      <c r="L16" s="11"/>
    </row>
    <row r="17" spans="1:12">
      <c r="A17" s="11"/>
      <c r="B17" s="78"/>
      <c r="C17" s="78"/>
      <c r="D17" s="48"/>
      <c r="E17" s="2"/>
      <c r="F17" s="2"/>
      <c r="G17" s="2"/>
      <c r="H17" s="82"/>
      <c r="I17" s="87"/>
      <c r="J17" s="90"/>
      <c r="K17" s="32"/>
      <c r="L17" s="11"/>
    </row>
    <row r="18" spans="1:12">
      <c r="A18" s="11"/>
      <c r="B18" s="78"/>
      <c r="C18" s="78"/>
      <c r="D18" s="48"/>
      <c r="E18" s="2"/>
      <c r="F18" s="2"/>
      <c r="G18" s="2"/>
      <c r="H18" s="82"/>
      <c r="I18" s="87"/>
      <c r="J18" s="90"/>
      <c r="K18" s="32"/>
      <c r="L18" s="11"/>
    </row>
    <row r="19" spans="1:12">
      <c r="A19" s="11"/>
      <c r="B19" s="78"/>
      <c r="C19" s="78"/>
      <c r="D19" s="48"/>
      <c r="E19" s="2"/>
      <c r="F19" s="2"/>
      <c r="G19" s="2"/>
      <c r="H19" s="82"/>
      <c r="I19" s="87"/>
      <c r="J19" s="90"/>
      <c r="K19" s="32"/>
      <c r="L19" s="11"/>
    </row>
    <row r="20" spans="1:12">
      <c r="A20" s="11"/>
      <c r="B20" s="78"/>
      <c r="C20" s="78"/>
      <c r="D20" s="48"/>
      <c r="E20" s="2"/>
      <c r="F20" s="2"/>
      <c r="G20" s="2"/>
      <c r="H20" s="82"/>
      <c r="I20" s="87"/>
      <c r="J20" s="90"/>
      <c r="K20" s="32"/>
      <c r="L20" s="11"/>
    </row>
    <row r="21" spans="1:12">
      <c r="A21" s="11"/>
      <c r="B21" s="78"/>
      <c r="C21" s="78"/>
      <c r="D21" s="48"/>
      <c r="E21" s="2"/>
      <c r="F21" s="2"/>
      <c r="G21" s="2"/>
      <c r="H21" s="82"/>
      <c r="I21" s="87"/>
      <c r="J21" s="90"/>
      <c r="K21" s="32"/>
      <c r="L21" s="11"/>
    </row>
    <row r="22" spans="1:12">
      <c r="A22" s="11"/>
      <c r="B22" s="78"/>
      <c r="C22" s="78"/>
      <c r="D22" s="48"/>
      <c r="E22" s="2"/>
      <c r="F22" s="2"/>
      <c r="G22" s="2"/>
      <c r="H22" s="82"/>
      <c r="I22" s="87"/>
      <c r="J22" s="90"/>
      <c r="K22" s="32"/>
      <c r="L22" s="11"/>
    </row>
    <row r="23" spans="1:12">
      <c r="A23" s="11"/>
      <c r="B23" s="78"/>
      <c r="C23" s="78"/>
      <c r="D23" s="48"/>
      <c r="E23" s="2"/>
      <c r="F23" s="2"/>
      <c r="G23" s="2"/>
      <c r="H23" s="82"/>
      <c r="I23" s="87"/>
      <c r="J23" s="90"/>
      <c r="K23" s="32"/>
      <c r="L23" s="11"/>
    </row>
    <row r="24" spans="1:12">
      <c r="B24" s="79"/>
      <c r="C24" s="79"/>
      <c r="H24" s="83"/>
      <c r="I24" s="92"/>
      <c r="J24" s="91"/>
      <c r="K24" s="72"/>
    </row>
    <row r="25" spans="1:12">
      <c r="B25" s="79"/>
      <c r="C25" s="79"/>
      <c r="H25" s="83"/>
      <c r="I25" s="92"/>
      <c r="J25" s="91"/>
      <c r="K25" s="72"/>
    </row>
    <row r="26" spans="1:12">
      <c r="B26" s="79"/>
      <c r="C26" s="79"/>
      <c r="H26" s="83"/>
      <c r="I26" s="92"/>
      <c r="J26" s="91"/>
      <c r="K26" s="72"/>
    </row>
    <row r="27" spans="1:12">
      <c r="B27" s="79"/>
      <c r="C27" s="79"/>
      <c r="H27" s="83"/>
      <c r="I27" s="92"/>
      <c r="J27" s="91"/>
      <c r="K27" s="72"/>
    </row>
    <row r="28" spans="1:12">
      <c r="B28" s="79"/>
      <c r="C28" s="79"/>
      <c r="H28" s="83"/>
      <c r="I28" s="92"/>
      <c r="J28" s="91"/>
      <c r="K28" s="72"/>
    </row>
    <row r="29" spans="1:12">
      <c r="H29" s="72"/>
      <c r="I29" s="72"/>
      <c r="J29" s="72"/>
      <c r="K29" s="72"/>
    </row>
    <row r="30" spans="1:12">
      <c r="H30" s="72"/>
      <c r="I30" s="72"/>
      <c r="J30" s="72"/>
      <c r="K30" s="72"/>
    </row>
    <row r="31" spans="1:12">
      <c r="H31" s="72"/>
      <c r="I31" s="72"/>
      <c r="J31" s="72"/>
      <c r="K31" s="72"/>
    </row>
    <row r="32" spans="1:12">
      <c r="H32" s="72"/>
      <c r="I32" s="72"/>
      <c r="J32" s="72"/>
      <c r="K32" s="72"/>
    </row>
  </sheetData>
  <mergeCells count="3">
    <mergeCell ref="A2:A5"/>
    <mergeCell ref="B2:L5"/>
    <mergeCell ref="B7:C7"/>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dimension ref="A1:L33"/>
  <sheetViews>
    <sheetView showGridLines="0" topLeftCell="A8" workbookViewId="0">
      <selection activeCell="J15" sqref="J15:J16"/>
    </sheetView>
  </sheetViews>
  <sheetFormatPr baseColWidth="10" defaultColWidth="23.5" defaultRowHeight="14"/>
  <cols>
    <col min="1" max="1" width="20.83203125" style="8" customWidth="1"/>
    <col min="2" max="3" width="19.5" style="1" customWidth="1"/>
    <col min="4" max="4" width="19.5" style="69" customWidth="1"/>
    <col min="5" max="5" width="17" style="1" customWidth="1"/>
    <col min="6" max="6" width="16.5" style="1" customWidth="1"/>
    <col min="7" max="7" width="20" style="1" customWidth="1"/>
    <col min="8" max="10" width="19.5" style="8" customWidth="1"/>
    <col min="11" max="11" width="20" style="8" customWidth="1"/>
    <col min="12" max="12" width="66.83203125" style="8" customWidth="1"/>
    <col min="13" max="16384" width="23.5" style="8"/>
  </cols>
  <sheetData>
    <row r="1" spans="1:12" ht="24.75" customHeight="1">
      <c r="A1" s="28" t="s">
        <v>363</v>
      </c>
      <c r="B1" s="22" t="s">
        <v>513</v>
      </c>
      <c r="C1" s="23"/>
      <c r="D1" s="67"/>
      <c r="E1" s="23"/>
      <c r="F1" s="23"/>
      <c r="G1" s="23"/>
      <c r="H1" s="23"/>
      <c r="I1" s="23"/>
      <c r="J1" s="23"/>
      <c r="K1" s="23"/>
    </row>
    <row r="2" spans="1:12" ht="30" customHeight="1">
      <c r="A2" s="142" t="s">
        <v>364</v>
      </c>
      <c r="B2" s="143" t="s">
        <v>525</v>
      </c>
      <c r="C2" s="143"/>
      <c r="D2" s="143"/>
      <c r="E2" s="143"/>
      <c r="F2" s="143"/>
      <c r="G2" s="143"/>
      <c r="H2" s="143"/>
      <c r="I2" s="143"/>
      <c r="J2" s="143"/>
      <c r="K2" s="143"/>
      <c r="L2" s="143"/>
    </row>
    <row r="3" spans="1:12">
      <c r="A3" s="142"/>
      <c r="B3" s="143"/>
      <c r="C3" s="143"/>
      <c r="D3" s="143"/>
      <c r="E3" s="143"/>
      <c r="F3" s="143"/>
      <c r="G3" s="143"/>
      <c r="H3" s="143"/>
      <c r="I3" s="143"/>
      <c r="J3" s="143"/>
      <c r="K3" s="143"/>
      <c r="L3" s="143"/>
    </row>
    <row r="4" spans="1:12">
      <c r="A4" s="142"/>
      <c r="B4" s="143"/>
      <c r="C4" s="143"/>
      <c r="D4" s="143"/>
      <c r="E4" s="143"/>
      <c r="F4" s="143"/>
      <c r="G4" s="143"/>
      <c r="H4" s="143"/>
      <c r="I4" s="143"/>
      <c r="J4" s="143"/>
      <c r="K4" s="143"/>
      <c r="L4" s="143"/>
    </row>
    <row r="5" spans="1:12" ht="92.25" customHeight="1">
      <c r="A5" s="142"/>
      <c r="B5" s="143"/>
      <c r="C5" s="143"/>
      <c r="D5" s="143"/>
      <c r="E5" s="143"/>
      <c r="F5" s="143"/>
      <c r="G5" s="143"/>
      <c r="H5" s="143"/>
      <c r="I5" s="143"/>
      <c r="J5" s="143"/>
      <c r="K5" s="143"/>
      <c r="L5" s="143"/>
    </row>
    <row r="6" spans="1:12" s="21" customFormat="1" ht="36" customHeight="1">
      <c r="A6" s="19"/>
      <c r="B6" s="20"/>
      <c r="C6" s="20"/>
      <c r="D6" s="68"/>
      <c r="E6" s="20"/>
      <c r="F6" s="20"/>
      <c r="G6" s="20"/>
      <c r="H6" s="20"/>
      <c r="I6" s="20"/>
      <c r="J6" s="20"/>
      <c r="K6" s="20"/>
      <c r="L6" s="20"/>
    </row>
    <row r="7" spans="1:12" ht="15" customHeight="1">
      <c r="B7" s="144" t="s">
        <v>504</v>
      </c>
      <c r="C7" s="145"/>
    </row>
    <row r="8" spans="1:12" ht="85.5" customHeight="1">
      <c r="A8" s="15" t="s">
        <v>500</v>
      </c>
      <c r="B8" s="15" t="s">
        <v>515</v>
      </c>
      <c r="C8" s="15" t="s">
        <v>517</v>
      </c>
      <c r="D8" s="70" t="s">
        <v>518</v>
      </c>
      <c r="E8" s="16" t="s">
        <v>519</v>
      </c>
      <c r="F8" s="16" t="s">
        <v>516</v>
      </c>
      <c r="G8" s="16" t="s">
        <v>523</v>
      </c>
      <c r="H8" s="18" t="s">
        <v>520</v>
      </c>
      <c r="I8" s="18" t="s">
        <v>655</v>
      </c>
      <c r="J8" s="18" t="s">
        <v>656</v>
      </c>
      <c r="K8" s="18" t="s">
        <v>524</v>
      </c>
      <c r="L8" s="16" t="s">
        <v>0</v>
      </c>
    </row>
    <row r="9" spans="1:12">
      <c r="A9" s="34" t="s">
        <v>609</v>
      </c>
      <c r="B9" s="77">
        <v>43678</v>
      </c>
      <c r="C9" s="77">
        <v>43708</v>
      </c>
      <c r="D9" s="36">
        <v>13245.51</v>
      </c>
      <c r="E9" s="36">
        <v>19519</v>
      </c>
      <c r="F9" s="31">
        <f>E9*1000/(31*24*3600)</f>
        <v>7.2875597371565117</v>
      </c>
      <c r="G9" s="39" t="s">
        <v>619</v>
      </c>
      <c r="H9" s="77">
        <v>43702</v>
      </c>
      <c r="I9" s="93">
        <v>34.31</v>
      </c>
      <c r="J9" s="89">
        <v>46.8</v>
      </c>
      <c r="K9" s="32" t="s">
        <v>618</v>
      </c>
      <c r="L9" s="11" t="s">
        <v>622</v>
      </c>
    </row>
    <row r="10" spans="1:12">
      <c r="A10" s="34" t="s">
        <v>609</v>
      </c>
      <c r="B10" s="77">
        <v>43709</v>
      </c>
      <c r="C10" s="77">
        <v>43738</v>
      </c>
      <c r="D10" s="33">
        <v>36366.119672978006</v>
      </c>
      <c r="E10" s="36">
        <v>30049</v>
      </c>
      <c r="F10" s="31">
        <f>E10*1000/(30*24*3600)</f>
        <v>11.592978395061728</v>
      </c>
      <c r="G10" s="39" t="s">
        <v>619</v>
      </c>
      <c r="H10" s="77">
        <v>43723</v>
      </c>
      <c r="I10" s="93">
        <v>34</v>
      </c>
      <c r="J10" s="89">
        <v>42</v>
      </c>
      <c r="K10" s="32" t="s">
        <v>618</v>
      </c>
      <c r="L10" s="11" t="s">
        <v>622</v>
      </c>
    </row>
    <row r="11" spans="1:12">
      <c r="A11" s="34" t="s">
        <v>609</v>
      </c>
      <c r="B11" s="77">
        <v>43739</v>
      </c>
      <c r="C11" s="77">
        <v>43769</v>
      </c>
      <c r="D11" s="36">
        <v>66493.259672978005</v>
      </c>
      <c r="E11" s="46">
        <v>30127</v>
      </c>
      <c r="F11" s="31">
        <f>E11*1000/(31*24*3600)</f>
        <v>11.24813321385902</v>
      </c>
      <c r="G11" s="39" t="s">
        <v>619</v>
      </c>
      <c r="H11" s="77">
        <v>43751</v>
      </c>
      <c r="I11" s="93">
        <v>36</v>
      </c>
      <c r="J11" s="89">
        <v>41</v>
      </c>
      <c r="K11" s="32" t="s">
        <v>618</v>
      </c>
      <c r="L11" s="11" t="s">
        <v>622</v>
      </c>
    </row>
    <row r="12" spans="1:12">
      <c r="A12" s="34" t="s">
        <v>609</v>
      </c>
      <c r="B12" s="77">
        <v>43770</v>
      </c>
      <c r="C12" s="77">
        <v>43799</v>
      </c>
      <c r="D12" s="33">
        <v>93573.989672978001</v>
      </c>
      <c r="E12" s="33">
        <v>27081</v>
      </c>
      <c r="F12" s="31">
        <f>E12*1000/(30*24*3600)</f>
        <v>10.447916666666666</v>
      </c>
      <c r="G12" s="39" t="s">
        <v>619</v>
      </c>
      <c r="H12" s="77">
        <v>43779</v>
      </c>
      <c r="I12" s="93">
        <v>36</v>
      </c>
      <c r="J12" s="89">
        <v>40</v>
      </c>
      <c r="K12" s="32" t="s">
        <v>618</v>
      </c>
      <c r="L12" s="11" t="s">
        <v>622</v>
      </c>
    </row>
    <row r="13" spans="1:12">
      <c r="A13" s="34" t="s">
        <v>609</v>
      </c>
      <c r="B13" s="77">
        <v>43800</v>
      </c>
      <c r="C13" s="77">
        <v>43830</v>
      </c>
      <c r="D13" s="33">
        <v>115347.989672978</v>
      </c>
      <c r="E13" s="33">
        <v>21774</v>
      </c>
      <c r="F13" s="31">
        <f>E13*1000/(31*24*3600)</f>
        <v>8.1294802867383513</v>
      </c>
      <c r="G13" s="39" t="s">
        <v>619</v>
      </c>
      <c r="H13" s="82">
        <v>43814</v>
      </c>
      <c r="I13" s="87">
        <v>35.5</v>
      </c>
      <c r="J13" s="90">
        <v>32</v>
      </c>
      <c r="K13" s="32" t="s">
        <v>618</v>
      </c>
      <c r="L13" s="11" t="s">
        <v>622</v>
      </c>
    </row>
    <row r="14" spans="1:12">
      <c r="A14" s="11"/>
      <c r="B14" s="78"/>
      <c r="C14" s="78"/>
      <c r="D14" s="48"/>
      <c r="E14" s="2"/>
      <c r="F14" s="2"/>
      <c r="G14" s="2"/>
      <c r="H14" s="82"/>
      <c r="I14" s="87"/>
      <c r="J14" s="90"/>
      <c r="K14" s="32"/>
      <c r="L14" s="11"/>
    </row>
    <row r="15" spans="1:12">
      <c r="A15" s="11"/>
      <c r="B15" s="78"/>
      <c r="C15" s="78"/>
      <c r="D15" s="48"/>
      <c r="E15" s="2"/>
      <c r="F15" s="2"/>
      <c r="G15" s="2"/>
      <c r="H15" s="82"/>
      <c r="I15" s="87"/>
      <c r="J15" s="90"/>
      <c r="K15" s="32"/>
      <c r="L15" s="11"/>
    </row>
    <row r="16" spans="1:12">
      <c r="A16" s="11"/>
      <c r="B16" s="78"/>
      <c r="C16" s="78"/>
      <c r="D16" s="48"/>
      <c r="E16" s="2"/>
      <c r="F16" s="2"/>
      <c r="G16" s="2"/>
      <c r="H16" s="82"/>
      <c r="I16" s="87"/>
      <c r="J16" s="90"/>
      <c r="K16" s="32"/>
      <c r="L16" s="11"/>
    </row>
    <row r="17" spans="1:12">
      <c r="A17" s="11"/>
      <c r="B17" s="78"/>
      <c r="C17" s="78"/>
      <c r="D17" s="48"/>
      <c r="E17" s="2"/>
      <c r="F17" s="2"/>
      <c r="G17" s="2"/>
      <c r="H17" s="82"/>
      <c r="I17" s="87"/>
      <c r="J17" s="90"/>
      <c r="K17" s="32"/>
      <c r="L17" s="11"/>
    </row>
    <row r="18" spans="1:12">
      <c r="A18" s="11"/>
      <c r="B18" s="78"/>
      <c r="C18" s="78"/>
      <c r="D18" s="48"/>
      <c r="E18" s="2"/>
      <c r="F18" s="2"/>
      <c r="G18" s="2"/>
      <c r="H18" s="82"/>
      <c r="I18" s="87"/>
      <c r="J18" s="90"/>
      <c r="K18" s="32"/>
      <c r="L18" s="11"/>
    </row>
    <row r="19" spans="1:12">
      <c r="A19" s="11"/>
      <c r="B19" s="78"/>
      <c r="C19" s="78"/>
      <c r="D19" s="48"/>
      <c r="E19" s="2"/>
      <c r="F19" s="2"/>
      <c r="G19" s="2"/>
      <c r="H19" s="82"/>
      <c r="I19" s="87"/>
      <c r="J19" s="90"/>
      <c r="K19" s="32"/>
      <c r="L19" s="11"/>
    </row>
    <row r="20" spans="1:12">
      <c r="A20" s="11"/>
      <c r="B20" s="78"/>
      <c r="C20" s="78"/>
      <c r="D20" s="48"/>
      <c r="E20" s="2"/>
      <c r="F20" s="2"/>
      <c r="G20" s="2"/>
      <c r="H20" s="82"/>
      <c r="I20" s="87"/>
      <c r="J20" s="90"/>
      <c r="K20" s="32"/>
      <c r="L20" s="11"/>
    </row>
    <row r="21" spans="1:12">
      <c r="A21" s="11"/>
      <c r="B21" s="78"/>
      <c r="C21" s="78"/>
      <c r="D21" s="48"/>
      <c r="E21" s="2"/>
      <c r="F21" s="2"/>
      <c r="G21" s="2"/>
      <c r="H21" s="82"/>
      <c r="I21" s="87"/>
      <c r="J21" s="90"/>
      <c r="K21" s="32"/>
      <c r="L21" s="11"/>
    </row>
    <row r="22" spans="1:12">
      <c r="A22" s="11"/>
      <c r="B22" s="78"/>
      <c r="C22" s="78"/>
      <c r="D22" s="48"/>
      <c r="E22" s="2"/>
      <c r="F22" s="2"/>
      <c r="G22" s="2"/>
      <c r="H22" s="82"/>
      <c r="I22" s="87"/>
      <c r="J22" s="90"/>
      <c r="K22" s="32"/>
      <c r="L22" s="11"/>
    </row>
    <row r="23" spans="1:12">
      <c r="A23" s="11"/>
      <c r="B23" s="78"/>
      <c r="C23" s="78"/>
      <c r="D23" s="48"/>
      <c r="E23" s="2"/>
      <c r="F23" s="2"/>
      <c r="G23" s="2"/>
      <c r="H23" s="82"/>
      <c r="I23" s="87"/>
      <c r="J23" s="90"/>
      <c r="K23" s="32"/>
      <c r="L23" s="11"/>
    </row>
    <row r="24" spans="1:12">
      <c r="A24" s="11"/>
      <c r="B24" s="78"/>
      <c r="C24" s="78"/>
      <c r="D24" s="48"/>
      <c r="E24" s="2"/>
      <c r="F24" s="2"/>
      <c r="G24" s="2"/>
      <c r="H24" s="82"/>
      <c r="I24" s="87"/>
      <c r="J24" s="90"/>
      <c r="K24" s="32"/>
      <c r="L24" s="11"/>
    </row>
    <row r="25" spans="1:12">
      <c r="B25" s="79"/>
      <c r="C25" s="79"/>
      <c r="H25" s="83"/>
      <c r="I25" s="92"/>
      <c r="J25" s="91"/>
      <c r="K25" s="72"/>
    </row>
    <row r="26" spans="1:12">
      <c r="B26" s="79"/>
      <c r="C26" s="79"/>
      <c r="H26" s="83"/>
      <c r="I26" s="92"/>
      <c r="J26" s="91"/>
      <c r="K26" s="72"/>
    </row>
    <row r="27" spans="1:12">
      <c r="B27" s="79"/>
      <c r="C27" s="79"/>
      <c r="H27" s="83"/>
      <c r="I27" s="92"/>
      <c r="J27" s="91"/>
      <c r="K27" s="72"/>
    </row>
    <row r="28" spans="1:12">
      <c r="B28" s="79"/>
      <c r="C28" s="79"/>
      <c r="H28" s="83"/>
      <c r="I28" s="92"/>
      <c r="J28" s="91"/>
      <c r="K28" s="72"/>
    </row>
    <row r="29" spans="1:12">
      <c r="B29" s="79"/>
      <c r="C29" s="79"/>
      <c r="H29" s="83"/>
      <c r="I29" s="92"/>
      <c r="J29" s="91"/>
      <c r="K29" s="72"/>
    </row>
    <row r="30" spans="1:12">
      <c r="H30" s="72"/>
      <c r="I30" s="72"/>
      <c r="J30" s="72"/>
      <c r="K30" s="72"/>
    </row>
    <row r="31" spans="1:12">
      <c r="H31" s="72"/>
      <c r="I31" s="72"/>
      <c r="J31" s="72"/>
      <c r="K31" s="72"/>
    </row>
    <row r="32" spans="1:12">
      <c r="H32" s="72"/>
      <c r="I32" s="72"/>
      <c r="J32" s="72"/>
      <c r="K32" s="72"/>
    </row>
    <row r="33" spans="8:11">
      <c r="H33" s="72"/>
      <c r="I33" s="72"/>
      <c r="J33" s="72"/>
      <c r="K33" s="72"/>
    </row>
  </sheetData>
  <mergeCells count="3">
    <mergeCell ref="A2:A5"/>
    <mergeCell ref="B2:L5"/>
    <mergeCell ref="B7:C7"/>
  </mergeCells>
  <pageMargins left="0.7" right="0.7" top="0.75" bottom="0.75" header="0.3" footer="0.3"/>
  <pageSetup orientation="portrait"/>
  <ignoredErrors>
    <ignoredError sqref="F10:F12" formula="1"/>
  </ignoredErrors>
  <extLst>
    <ext xmlns:mx="http://schemas.microsoft.com/office/mac/excel/2008/main" uri="{64002731-A6B0-56B0-2670-7721B7C09600}">
      <mx:PLV Mode="0" OnePage="0" WScale="0"/>
    </ext>
  </extLst>
</worksheet>
</file>

<file path=xl/worksheets/sheet7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dimension ref="A1:L32"/>
  <sheetViews>
    <sheetView showGridLines="0" topLeftCell="A8" zoomScaleNormal="100" workbookViewId="0">
      <selection activeCell="D35" sqref="D35"/>
    </sheetView>
  </sheetViews>
  <sheetFormatPr baseColWidth="10" defaultColWidth="23.5" defaultRowHeight="14"/>
  <cols>
    <col min="1" max="1" width="20.83203125" style="8" customWidth="1"/>
    <col min="2" max="3" width="19.5" style="1" customWidth="1"/>
    <col min="4" max="4" width="19.5" style="69" customWidth="1"/>
    <col min="5" max="6" width="19.5" style="1" customWidth="1"/>
    <col min="7" max="7" width="20" style="1" customWidth="1"/>
    <col min="8" max="10" width="19.5" style="8" customWidth="1"/>
    <col min="11" max="11" width="20" style="8" customWidth="1"/>
    <col min="12" max="12" width="67.33203125" style="8" customWidth="1"/>
    <col min="13" max="16384" width="23.5" style="8"/>
  </cols>
  <sheetData>
    <row r="1" spans="1:12" ht="24.75" customHeight="1">
      <c r="A1" s="28" t="s">
        <v>363</v>
      </c>
      <c r="B1" s="22" t="s">
        <v>513</v>
      </c>
      <c r="C1" s="23"/>
      <c r="D1" s="67"/>
      <c r="E1" s="23"/>
      <c r="F1" s="23"/>
      <c r="G1" s="23"/>
      <c r="H1" s="23"/>
      <c r="I1" s="23"/>
      <c r="J1" s="23"/>
      <c r="K1" s="23"/>
    </row>
    <row r="2" spans="1:12" ht="30" customHeight="1">
      <c r="A2" s="142" t="s">
        <v>364</v>
      </c>
      <c r="B2" s="143" t="s">
        <v>525</v>
      </c>
      <c r="C2" s="143"/>
      <c r="D2" s="143"/>
      <c r="E2" s="143"/>
      <c r="F2" s="143"/>
      <c r="G2" s="143"/>
      <c r="H2" s="143"/>
      <c r="I2" s="143"/>
      <c r="J2" s="143"/>
      <c r="K2" s="143"/>
      <c r="L2" s="143"/>
    </row>
    <row r="3" spans="1:12">
      <c r="A3" s="142"/>
      <c r="B3" s="143"/>
      <c r="C3" s="143"/>
      <c r="D3" s="143"/>
      <c r="E3" s="143"/>
      <c r="F3" s="143"/>
      <c r="G3" s="143"/>
      <c r="H3" s="143"/>
      <c r="I3" s="143"/>
      <c r="J3" s="143"/>
      <c r="K3" s="143"/>
      <c r="L3" s="143"/>
    </row>
    <row r="4" spans="1:12">
      <c r="A4" s="142"/>
      <c r="B4" s="143"/>
      <c r="C4" s="143"/>
      <c r="D4" s="143"/>
      <c r="E4" s="143"/>
      <c r="F4" s="143"/>
      <c r="G4" s="143"/>
      <c r="H4" s="143"/>
      <c r="I4" s="143"/>
      <c r="J4" s="143"/>
      <c r="K4" s="143"/>
      <c r="L4" s="143"/>
    </row>
    <row r="5" spans="1:12" ht="92.25" customHeight="1">
      <c r="A5" s="142"/>
      <c r="B5" s="143"/>
      <c r="C5" s="143"/>
      <c r="D5" s="143"/>
      <c r="E5" s="143"/>
      <c r="F5" s="143"/>
      <c r="G5" s="143"/>
      <c r="H5" s="143"/>
      <c r="I5" s="143"/>
      <c r="J5" s="143"/>
      <c r="K5" s="143"/>
      <c r="L5" s="143"/>
    </row>
    <row r="6" spans="1:12" s="21" customFormat="1" ht="36" customHeight="1">
      <c r="A6" s="19"/>
      <c r="B6" s="20"/>
      <c r="C6" s="20"/>
      <c r="D6" s="68"/>
      <c r="E6" s="20"/>
      <c r="F6" s="20"/>
      <c r="G6" s="20"/>
      <c r="H6" s="20"/>
      <c r="I6" s="20"/>
      <c r="J6" s="20"/>
      <c r="K6" s="20"/>
      <c r="L6" s="20"/>
    </row>
    <row r="7" spans="1:12" ht="15" customHeight="1">
      <c r="B7" s="144" t="s">
        <v>504</v>
      </c>
      <c r="C7" s="145"/>
    </row>
    <row r="8" spans="1:12" ht="85.5" customHeight="1">
      <c r="A8" s="15" t="s">
        <v>500</v>
      </c>
      <c r="B8" s="15" t="s">
        <v>515</v>
      </c>
      <c r="C8" s="15" t="s">
        <v>517</v>
      </c>
      <c r="D8" s="70" t="s">
        <v>518</v>
      </c>
      <c r="E8" s="16" t="s">
        <v>519</v>
      </c>
      <c r="F8" s="16" t="s">
        <v>516</v>
      </c>
      <c r="G8" s="16" t="s">
        <v>523</v>
      </c>
      <c r="H8" s="18" t="s">
        <v>520</v>
      </c>
      <c r="I8" s="18" t="s">
        <v>655</v>
      </c>
      <c r="J8" s="18" t="s">
        <v>656</v>
      </c>
      <c r="K8" s="18" t="s">
        <v>524</v>
      </c>
      <c r="L8" s="16" t="s">
        <v>0</v>
      </c>
    </row>
    <row r="9" spans="1:12">
      <c r="A9" s="34" t="s">
        <v>610</v>
      </c>
      <c r="B9" s="77">
        <v>43709</v>
      </c>
      <c r="C9" s="77">
        <v>43738</v>
      </c>
      <c r="D9" s="33">
        <v>892</v>
      </c>
      <c r="E9" s="36">
        <v>880</v>
      </c>
      <c r="F9" s="31">
        <f>E9*1000/(30*24*3600)</f>
        <v>0.33950617283950618</v>
      </c>
      <c r="G9" s="39" t="s">
        <v>619</v>
      </c>
      <c r="H9" s="81">
        <v>43723</v>
      </c>
      <c r="I9" s="84" t="s">
        <v>618</v>
      </c>
      <c r="J9" s="46" t="s">
        <v>618</v>
      </c>
      <c r="K9" s="32" t="s">
        <v>618</v>
      </c>
      <c r="L9" s="11" t="s">
        <v>622</v>
      </c>
    </row>
    <row r="10" spans="1:12">
      <c r="A10" s="34" t="s">
        <v>610</v>
      </c>
      <c r="B10" s="77">
        <v>43739</v>
      </c>
      <c r="C10" s="77">
        <v>43769</v>
      </c>
      <c r="D10" s="33" t="s">
        <v>618</v>
      </c>
      <c r="E10" s="45" t="s">
        <v>618</v>
      </c>
      <c r="F10" s="31" t="s">
        <v>618</v>
      </c>
      <c r="G10" s="39" t="s">
        <v>619</v>
      </c>
      <c r="H10" s="82" t="s">
        <v>618</v>
      </c>
      <c r="I10" s="87" t="s">
        <v>618</v>
      </c>
      <c r="J10" s="90" t="s">
        <v>618</v>
      </c>
      <c r="K10" s="32" t="s">
        <v>618</v>
      </c>
      <c r="L10" s="11" t="s">
        <v>622</v>
      </c>
    </row>
    <row r="11" spans="1:12">
      <c r="A11" s="34" t="s">
        <v>610</v>
      </c>
      <c r="B11" s="77">
        <v>43770</v>
      </c>
      <c r="C11" s="77">
        <v>43799</v>
      </c>
      <c r="D11" s="33" t="s">
        <v>618</v>
      </c>
      <c r="E11" s="30" t="s">
        <v>618</v>
      </c>
      <c r="F11" s="31" t="s">
        <v>618</v>
      </c>
      <c r="G11" s="39" t="s">
        <v>619</v>
      </c>
      <c r="H11" s="82" t="s">
        <v>618</v>
      </c>
      <c r="I11" s="87" t="s">
        <v>618</v>
      </c>
      <c r="J11" s="90" t="s">
        <v>618</v>
      </c>
      <c r="K11" s="32" t="s">
        <v>618</v>
      </c>
      <c r="L11" s="11" t="s">
        <v>622</v>
      </c>
    </row>
    <row r="12" spans="1:12">
      <c r="A12" s="34" t="s">
        <v>610</v>
      </c>
      <c r="B12" s="77">
        <v>43800</v>
      </c>
      <c r="C12" s="77">
        <v>43830</v>
      </c>
      <c r="D12" s="33" t="s">
        <v>618</v>
      </c>
      <c r="E12" s="33" t="s">
        <v>618</v>
      </c>
      <c r="F12" s="31" t="s">
        <v>618</v>
      </c>
      <c r="G12" s="39" t="s">
        <v>619</v>
      </c>
      <c r="H12" s="82" t="s">
        <v>618</v>
      </c>
      <c r="I12" s="87" t="s">
        <v>618</v>
      </c>
      <c r="J12" s="90" t="s">
        <v>618</v>
      </c>
      <c r="K12" s="32" t="s">
        <v>618</v>
      </c>
      <c r="L12" s="11" t="s">
        <v>622</v>
      </c>
    </row>
    <row r="13" spans="1:12">
      <c r="A13" s="11"/>
      <c r="B13" s="78"/>
      <c r="C13" s="78"/>
      <c r="D13" s="48"/>
      <c r="E13" s="2"/>
      <c r="F13" s="2"/>
      <c r="G13" s="2"/>
      <c r="H13" s="82"/>
      <c r="I13" s="87"/>
      <c r="J13" s="90"/>
      <c r="K13" s="32"/>
      <c r="L13" s="11"/>
    </row>
    <row r="14" spans="1:12">
      <c r="A14" s="11"/>
      <c r="B14" s="78"/>
      <c r="C14" s="78"/>
      <c r="D14" s="48"/>
      <c r="E14" s="2"/>
      <c r="F14" s="2"/>
      <c r="G14" s="2"/>
      <c r="H14" s="82"/>
      <c r="I14" s="87"/>
      <c r="J14" s="90"/>
      <c r="K14" s="32"/>
      <c r="L14" s="11"/>
    </row>
    <row r="15" spans="1:12">
      <c r="A15" s="11"/>
      <c r="B15" s="78"/>
      <c r="C15" s="78"/>
      <c r="D15" s="48"/>
      <c r="E15" s="2"/>
      <c r="F15" s="2"/>
      <c r="G15" s="2"/>
      <c r="H15" s="82"/>
      <c r="I15" s="87"/>
      <c r="J15" s="90"/>
      <c r="K15" s="32"/>
      <c r="L15" s="11"/>
    </row>
    <row r="16" spans="1:12">
      <c r="A16" s="11"/>
      <c r="B16" s="78"/>
      <c r="C16" s="78"/>
      <c r="D16" s="48"/>
      <c r="E16" s="2"/>
      <c r="F16" s="2"/>
      <c r="G16" s="2"/>
      <c r="H16" s="82"/>
      <c r="I16" s="87"/>
      <c r="J16" s="90"/>
      <c r="K16" s="32"/>
      <c r="L16" s="11"/>
    </row>
    <row r="17" spans="1:12">
      <c r="A17" s="11"/>
      <c r="B17" s="78"/>
      <c r="C17" s="78"/>
      <c r="D17" s="48"/>
      <c r="E17" s="2"/>
      <c r="F17" s="2"/>
      <c r="G17" s="2"/>
      <c r="H17" s="82"/>
      <c r="I17" s="87"/>
      <c r="J17" s="90"/>
      <c r="K17" s="32"/>
      <c r="L17" s="11"/>
    </row>
    <row r="18" spans="1:12">
      <c r="A18" s="11"/>
      <c r="B18" s="78"/>
      <c r="C18" s="78"/>
      <c r="D18" s="48"/>
      <c r="E18" s="2"/>
      <c r="F18" s="2"/>
      <c r="G18" s="2"/>
      <c r="H18" s="82"/>
      <c r="I18" s="87"/>
      <c r="J18" s="90"/>
      <c r="K18" s="32"/>
      <c r="L18" s="11"/>
    </row>
    <row r="19" spans="1:12">
      <c r="A19" s="11"/>
      <c r="B19" s="78"/>
      <c r="C19" s="78"/>
      <c r="D19" s="48"/>
      <c r="E19" s="2"/>
      <c r="F19" s="2"/>
      <c r="G19" s="2"/>
      <c r="H19" s="82"/>
      <c r="I19" s="87"/>
      <c r="J19" s="90"/>
      <c r="K19" s="32"/>
      <c r="L19" s="11"/>
    </row>
    <row r="20" spans="1:12">
      <c r="A20" s="11"/>
      <c r="B20" s="78"/>
      <c r="C20" s="78"/>
      <c r="D20" s="48"/>
      <c r="E20" s="2"/>
      <c r="F20" s="2"/>
      <c r="G20" s="2"/>
      <c r="H20" s="82"/>
      <c r="I20" s="87"/>
      <c r="J20" s="90"/>
      <c r="K20" s="32"/>
      <c r="L20" s="11"/>
    </row>
    <row r="21" spans="1:12">
      <c r="A21" s="11"/>
      <c r="B21" s="78"/>
      <c r="C21" s="78"/>
      <c r="D21" s="48"/>
      <c r="E21" s="2"/>
      <c r="F21" s="2"/>
      <c r="G21" s="2"/>
      <c r="H21" s="82"/>
      <c r="I21" s="87"/>
      <c r="J21" s="90"/>
      <c r="K21" s="32"/>
      <c r="L21" s="11"/>
    </row>
    <row r="22" spans="1:12">
      <c r="A22" s="11"/>
      <c r="B22" s="78"/>
      <c r="C22" s="78"/>
      <c r="D22" s="48"/>
      <c r="E22" s="2"/>
      <c r="F22" s="2"/>
      <c r="G22" s="2"/>
      <c r="H22" s="82"/>
      <c r="I22" s="87"/>
      <c r="J22" s="90"/>
      <c r="K22" s="32"/>
      <c r="L22" s="11"/>
    </row>
    <row r="23" spans="1:12">
      <c r="A23" s="11"/>
      <c r="B23" s="78"/>
      <c r="C23" s="78"/>
      <c r="D23" s="48"/>
      <c r="E23" s="2"/>
      <c r="F23" s="2"/>
      <c r="G23" s="2"/>
      <c r="H23" s="82"/>
      <c r="I23" s="87"/>
      <c r="J23" s="90"/>
      <c r="K23" s="32"/>
      <c r="L23" s="11"/>
    </row>
    <row r="24" spans="1:12">
      <c r="B24" s="79"/>
      <c r="C24" s="79"/>
      <c r="H24" s="83"/>
      <c r="I24" s="92"/>
      <c r="J24" s="91"/>
      <c r="K24" s="72"/>
    </row>
    <row r="25" spans="1:12">
      <c r="B25" s="79"/>
      <c r="C25" s="79"/>
      <c r="H25" s="83"/>
      <c r="I25" s="92"/>
      <c r="J25" s="91"/>
      <c r="K25" s="72"/>
    </row>
    <row r="26" spans="1:12">
      <c r="B26" s="79"/>
      <c r="C26" s="79"/>
      <c r="H26" s="83"/>
      <c r="I26" s="92"/>
      <c r="J26" s="91"/>
      <c r="K26" s="72"/>
    </row>
    <row r="27" spans="1:12">
      <c r="B27" s="79"/>
      <c r="C27" s="79"/>
      <c r="H27" s="83"/>
      <c r="I27" s="92"/>
      <c r="J27" s="91"/>
      <c r="K27" s="72"/>
    </row>
    <row r="28" spans="1:12">
      <c r="B28" s="79"/>
      <c r="C28" s="79"/>
      <c r="H28" s="83"/>
      <c r="I28" s="92"/>
      <c r="J28" s="91"/>
      <c r="K28" s="72"/>
    </row>
    <row r="29" spans="1:12">
      <c r="H29" s="72"/>
      <c r="I29" s="72"/>
      <c r="J29" s="72"/>
      <c r="K29" s="72"/>
    </row>
    <row r="30" spans="1:12">
      <c r="H30" s="72"/>
      <c r="I30" s="72"/>
      <c r="J30" s="72"/>
      <c r="K30" s="72"/>
    </row>
    <row r="31" spans="1:12">
      <c r="H31" s="72"/>
      <c r="I31" s="72"/>
      <c r="J31" s="72"/>
      <c r="K31" s="72"/>
    </row>
    <row r="32" spans="1:12">
      <c r="H32" s="72"/>
      <c r="I32" s="72"/>
      <c r="J32" s="72"/>
      <c r="K32" s="72"/>
    </row>
  </sheetData>
  <mergeCells count="3">
    <mergeCell ref="A2:A5"/>
    <mergeCell ref="B2:L5"/>
    <mergeCell ref="B7:C7"/>
  </mergeCells>
  <pageMargins left="0.7" right="0.7" top="0.75" bottom="0.75" header="0.3" footer="0.3"/>
  <pageSetup orientation="portrait"/>
  <legacyDrawing r:id="rId1"/>
  <extLst>
    <ext xmlns:mx="http://schemas.microsoft.com/office/mac/excel/2008/main" uri="{64002731-A6B0-56B0-2670-7721B7C09600}">
      <mx:PLV Mode="0" OnePage="0" WScale="0"/>
    </ext>
  </extLst>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dimension ref="A1:L32"/>
  <sheetViews>
    <sheetView showGridLines="0" topLeftCell="A6" zoomScaleNormal="70" zoomScaleSheetLayoutView="70" zoomScalePageLayoutView="70" workbookViewId="0">
      <selection activeCell="C30" sqref="C30"/>
    </sheetView>
  </sheetViews>
  <sheetFormatPr baseColWidth="10" defaultColWidth="23.5" defaultRowHeight="14"/>
  <cols>
    <col min="1" max="1" width="20.83203125" style="8" customWidth="1"/>
    <col min="2" max="3" width="19.5" style="1" customWidth="1"/>
    <col min="4" max="4" width="19.5" style="69" customWidth="1"/>
    <col min="5" max="6" width="19.5" style="1" customWidth="1"/>
    <col min="7" max="7" width="20" style="1" customWidth="1"/>
    <col min="8" max="10" width="19.5" style="8" customWidth="1"/>
    <col min="11" max="11" width="20" style="8" customWidth="1"/>
    <col min="12" max="12" width="67.6640625" style="8" customWidth="1"/>
    <col min="13" max="16384" width="23.5" style="8"/>
  </cols>
  <sheetData>
    <row r="1" spans="1:12" ht="24.75" customHeight="1">
      <c r="A1" s="28" t="s">
        <v>363</v>
      </c>
      <c r="B1" s="22" t="s">
        <v>513</v>
      </c>
      <c r="C1" s="23"/>
      <c r="D1" s="67"/>
      <c r="E1" s="23"/>
      <c r="F1" s="23"/>
      <c r="G1" s="23"/>
      <c r="H1" s="23"/>
      <c r="I1" s="23"/>
      <c r="J1" s="23"/>
      <c r="K1" s="23"/>
    </row>
    <row r="2" spans="1:12" ht="30" customHeight="1">
      <c r="A2" s="142" t="s">
        <v>364</v>
      </c>
      <c r="B2" s="143" t="s">
        <v>525</v>
      </c>
      <c r="C2" s="143"/>
      <c r="D2" s="143"/>
      <c r="E2" s="143"/>
      <c r="F2" s="143"/>
      <c r="G2" s="143"/>
      <c r="H2" s="143"/>
      <c r="I2" s="143"/>
      <c r="J2" s="143"/>
      <c r="K2" s="143"/>
      <c r="L2" s="143"/>
    </row>
    <row r="3" spans="1:12">
      <c r="A3" s="142"/>
      <c r="B3" s="143"/>
      <c r="C3" s="143"/>
      <c r="D3" s="143"/>
      <c r="E3" s="143"/>
      <c r="F3" s="143"/>
      <c r="G3" s="143"/>
      <c r="H3" s="143"/>
      <c r="I3" s="143"/>
      <c r="J3" s="143"/>
      <c r="K3" s="143"/>
      <c r="L3" s="143"/>
    </row>
    <row r="4" spans="1:12">
      <c r="A4" s="142"/>
      <c r="B4" s="143"/>
      <c r="C4" s="143"/>
      <c r="D4" s="143"/>
      <c r="E4" s="143"/>
      <c r="F4" s="143"/>
      <c r="G4" s="143"/>
      <c r="H4" s="143"/>
      <c r="I4" s="143"/>
      <c r="J4" s="143"/>
      <c r="K4" s="143"/>
      <c r="L4" s="143"/>
    </row>
    <row r="5" spans="1:12" ht="92.25" customHeight="1">
      <c r="A5" s="142"/>
      <c r="B5" s="143"/>
      <c r="C5" s="143"/>
      <c r="D5" s="143"/>
      <c r="E5" s="143"/>
      <c r="F5" s="143"/>
      <c r="G5" s="143"/>
      <c r="H5" s="143"/>
      <c r="I5" s="143"/>
      <c r="J5" s="143"/>
      <c r="K5" s="143"/>
      <c r="L5" s="143"/>
    </row>
    <row r="6" spans="1:12" s="21" customFormat="1" ht="36" customHeight="1">
      <c r="A6" s="19"/>
      <c r="B6" s="20"/>
      <c r="C6" s="20"/>
      <c r="D6" s="68"/>
      <c r="E6" s="20"/>
      <c r="F6" s="20"/>
      <c r="G6" s="20"/>
      <c r="H6" s="20"/>
      <c r="I6" s="20"/>
      <c r="J6" s="20"/>
      <c r="K6" s="20"/>
      <c r="L6" s="20"/>
    </row>
    <row r="7" spans="1:12" ht="15" customHeight="1">
      <c r="B7" s="144" t="s">
        <v>504</v>
      </c>
      <c r="C7" s="145"/>
    </row>
    <row r="8" spans="1:12" ht="85.5" customHeight="1">
      <c r="A8" s="15" t="s">
        <v>500</v>
      </c>
      <c r="B8" s="15" t="s">
        <v>515</v>
      </c>
      <c r="C8" s="15" t="s">
        <v>517</v>
      </c>
      <c r="D8" s="70" t="s">
        <v>518</v>
      </c>
      <c r="E8" s="16" t="s">
        <v>519</v>
      </c>
      <c r="F8" s="16" t="s">
        <v>516</v>
      </c>
      <c r="G8" s="16" t="s">
        <v>523</v>
      </c>
      <c r="H8" s="18" t="s">
        <v>520</v>
      </c>
      <c r="I8" s="18" t="s">
        <v>655</v>
      </c>
      <c r="J8" s="18" t="s">
        <v>656</v>
      </c>
      <c r="K8" s="18" t="s">
        <v>524</v>
      </c>
      <c r="L8" s="16" t="s">
        <v>0</v>
      </c>
    </row>
    <row r="9" spans="1:12">
      <c r="A9" s="34" t="s">
        <v>611</v>
      </c>
      <c r="B9" s="77">
        <v>43709</v>
      </c>
      <c r="C9" s="77">
        <v>43738</v>
      </c>
      <c r="D9" s="33">
        <v>895</v>
      </c>
      <c r="E9" s="36">
        <v>4338</v>
      </c>
      <c r="F9" s="31">
        <f>E9*1000/(30*24*3600)</f>
        <v>1.6736111111111112</v>
      </c>
      <c r="G9" s="39" t="s">
        <v>619</v>
      </c>
      <c r="H9" s="77">
        <v>43737</v>
      </c>
      <c r="I9" s="93">
        <v>18</v>
      </c>
      <c r="J9" s="89">
        <v>36</v>
      </c>
      <c r="K9" s="32" t="s">
        <v>618</v>
      </c>
      <c r="L9" s="11" t="s">
        <v>622</v>
      </c>
    </row>
    <row r="10" spans="1:12">
      <c r="A10" s="34" t="s">
        <v>611</v>
      </c>
      <c r="B10" s="77">
        <v>43739</v>
      </c>
      <c r="C10" s="77">
        <v>43769</v>
      </c>
      <c r="D10" s="36">
        <v>31416.860632911008</v>
      </c>
      <c r="E10" s="46">
        <v>27943</v>
      </c>
      <c r="F10" s="31">
        <f>E10*1000/(31*24*3600)</f>
        <v>10.432721027479092</v>
      </c>
      <c r="G10" s="39" t="s">
        <v>619</v>
      </c>
      <c r="H10" s="77">
        <v>43751</v>
      </c>
      <c r="I10" s="93">
        <v>22</v>
      </c>
      <c r="J10" s="89">
        <v>36</v>
      </c>
      <c r="K10" s="32" t="s">
        <v>618</v>
      </c>
      <c r="L10" s="11" t="s">
        <v>622</v>
      </c>
    </row>
    <row r="11" spans="1:12">
      <c r="A11" s="34" t="s">
        <v>611</v>
      </c>
      <c r="B11" s="77">
        <v>43770</v>
      </c>
      <c r="C11" s="77">
        <v>43799</v>
      </c>
      <c r="D11" s="33">
        <v>56009.050632911007</v>
      </c>
      <c r="E11" s="33">
        <v>24592</v>
      </c>
      <c r="F11" s="31">
        <f>E11*1000/(30*24*3600)</f>
        <v>9.4876543209876552</v>
      </c>
      <c r="G11" s="39" t="s">
        <v>619</v>
      </c>
      <c r="H11" s="77">
        <v>43779</v>
      </c>
      <c r="I11" s="93">
        <v>32</v>
      </c>
      <c r="J11" s="89">
        <v>36</v>
      </c>
      <c r="K11" s="32" t="s">
        <v>618</v>
      </c>
      <c r="L11" s="11" t="s">
        <v>622</v>
      </c>
    </row>
    <row r="12" spans="1:12">
      <c r="A12" s="34" t="s">
        <v>611</v>
      </c>
      <c r="B12" s="77">
        <v>43800</v>
      </c>
      <c r="C12" s="77">
        <v>43830</v>
      </c>
      <c r="D12" s="33">
        <v>78583.050632911007</v>
      </c>
      <c r="E12" s="33">
        <v>22574</v>
      </c>
      <c r="F12" s="31">
        <f>E12*1000/(31*24*3600)</f>
        <v>8.4281660692951021</v>
      </c>
      <c r="G12" s="39" t="s">
        <v>619</v>
      </c>
      <c r="H12" s="82">
        <v>43814</v>
      </c>
      <c r="I12" s="87">
        <v>28.07</v>
      </c>
      <c r="J12" s="90">
        <v>36</v>
      </c>
      <c r="K12" s="32" t="s">
        <v>618</v>
      </c>
      <c r="L12" s="11" t="s">
        <v>622</v>
      </c>
    </row>
    <row r="13" spans="1:12">
      <c r="A13" s="11"/>
      <c r="B13" s="78"/>
      <c r="C13" s="78"/>
      <c r="D13" s="48"/>
      <c r="E13" s="2"/>
      <c r="F13" s="2"/>
      <c r="G13" s="2"/>
      <c r="H13" s="82"/>
      <c r="I13" s="87"/>
      <c r="J13" s="90"/>
      <c r="K13" s="32"/>
      <c r="L13" s="11"/>
    </row>
    <row r="14" spans="1:12">
      <c r="A14" s="11"/>
      <c r="B14" s="78"/>
      <c r="C14" s="78"/>
      <c r="D14" s="48"/>
      <c r="E14" s="2"/>
      <c r="F14" s="2"/>
      <c r="G14" s="2"/>
      <c r="H14" s="82"/>
      <c r="I14" s="87"/>
      <c r="J14" s="90"/>
      <c r="K14" s="32"/>
      <c r="L14" s="11"/>
    </row>
    <row r="15" spans="1:12">
      <c r="A15" s="11"/>
      <c r="B15" s="78"/>
      <c r="C15" s="78"/>
      <c r="D15" s="48"/>
      <c r="E15" s="2"/>
      <c r="F15" s="2"/>
      <c r="G15" s="2"/>
      <c r="H15" s="82"/>
      <c r="I15" s="87"/>
      <c r="J15" s="90"/>
      <c r="K15" s="32"/>
      <c r="L15" s="11"/>
    </row>
    <row r="16" spans="1:12">
      <c r="A16" s="11"/>
      <c r="B16" s="78"/>
      <c r="C16" s="78"/>
      <c r="D16" s="48"/>
      <c r="E16" s="2"/>
      <c r="F16" s="2"/>
      <c r="G16" s="2"/>
      <c r="H16" s="82"/>
      <c r="I16" s="87"/>
      <c r="J16" s="90"/>
      <c r="K16" s="32"/>
      <c r="L16" s="11"/>
    </row>
    <row r="17" spans="1:12">
      <c r="A17" s="11"/>
      <c r="B17" s="78"/>
      <c r="C17" s="78"/>
      <c r="D17" s="48"/>
      <c r="E17" s="2"/>
      <c r="F17" s="2"/>
      <c r="G17" s="2"/>
      <c r="H17" s="82"/>
      <c r="I17" s="87"/>
      <c r="J17" s="90"/>
      <c r="K17" s="32"/>
      <c r="L17" s="11"/>
    </row>
    <row r="18" spans="1:12">
      <c r="A18" s="11"/>
      <c r="B18" s="78"/>
      <c r="C18" s="78"/>
      <c r="D18" s="48"/>
      <c r="E18" s="2"/>
      <c r="F18" s="2"/>
      <c r="G18" s="2"/>
      <c r="H18" s="82"/>
      <c r="I18" s="87"/>
      <c r="J18" s="90"/>
      <c r="K18" s="32"/>
      <c r="L18" s="11"/>
    </row>
    <row r="19" spans="1:12">
      <c r="A19" s="11"/>
      <c r="B19" s="78"/>
      <c r="C19" s="78"/>
      <c r="D19" s="48"/>
      <c r="E19" s="2"/>
      <c r="F19" s="2"/>
      <c r="G19" s="2"/>
      <c r="H19" s="82"/>
      <c r="I19" s="87"/>
      <c r="J19" s="90"/>
      <c r="K19" s="32"/>
      <c r="L19" s="11"/>
    </row>
    <row r="20" spans="1:12">
      <c r="A20" s="11"/>
      <c r="B20" s="78"/>
      <c r="C20" s="78"/>
      <c r="D20" s="48"/>
      <c r="E20" s="2"/>
      <c r="F20" s="2"/>
      <c r="G20" s="2"/>
      <c r="H20" s="82"/>
      <c r="I20" s="87"/>
      <c r="J20" s="90"/>
      <c r="K20" s="32"/>
      <c r="L20" s="11"/>
    </row>
    <row r="21" spans="1:12">
      <c r="A21" s="11"/>
      <c r="B21" s="78"/>
      <c r="C21" s="78"/>
      <c r="D21" s="48"/>
      <c r="E21" s="2"/>
      <c r="F21" s="2"/>
      <c r="G21" s="2"/>
      <c r="H21" s="82"/>
      <c r="I21" s="87"/>
      <c r="J21" s="90"/>
      <c r="K21" s="32"/>
      <c r="L21" s="11"/>
    </row>
    <row r="22" spans="1:12">
      <c r="A22" s="11"/>
      <c r="B22" s="78"/>
      <c r="C22" s="78"/>
      <c r="D22" s="48"/>
      <c r="E22" s="2"/>
      <c r="F22" s="2"/>
      <c r="G22" s="2"/>
      <c r="H22" s="82"/>
      <c r="I22" s="87"/>
      <c r="J22" s="90"/>
      <c r="K22" s="32"/>
      <c r="L22" s="11"/>
    </row>
    <row r="23" spans="1:12">
      <c r="A23" s="11"/>
      <c r="B23" s="78"/>
      <c r="C23" s="78"/>
      <c r="D23" s="48"/>
      <c r="E23" s="2"/>
      <c r="F23" s="2"/>
      <c r="G23" s="2"/>
      <c r="H23" s="82"/>
      <c r="I23" s="87"/>
      <c r="J23" s="90"/>
      <c r="K23" s="32"/>
      <c r="L23" s="11"/>
    </row>
    <row r="24" spans="1:12">
      <c r="B24" s="79"/>
      <c r="C24" s="79"/>
      <c r="H24" s="83"/>
      <c r="I24" s="92"/>
      <c r="J24" s="91"/>
      <c r="K24" s="72"/>
    </row>
    <row r="25" spans="1:12">
      <c r="B25" s="79"/>
      <c r="C25" s="79"/>
      <c r="H25" s="83"/>
      <c r="I25" s="92"/>
      <c r="J25" s="91"/>
      <c r="K25" s="72"/>
    </row>
    <row r="26" spans="1:12">
      <c r="B26" s="79"/>
      <c r="C26" s="79"/>
      <c r="H26" s="83"/>
      <c r="I26" s="92"/>
      <c r="J26" s="91"/>
      <c r="K26" s="72"/>
    </row>
    <row r="27" spans="1:12">
      <c r="B27" s="79"/>
      <c r="C27" s="79"/>
      <c r="H27" s="83"/>
      <c r="I27" s="92"/>
      <c r="J27" s="91"/>
      <c r="K27" s="72"/>
    </row>
    <row r="28" spans="1:12">
      <c r="B28" s="79"/>
      <c r="C28" s="79"/>
      <c r="H28" s="83"/>
      <c r="I28" s="92"/>
      <c r="J28" s="91"/>
      <c r="K28" s="72"/>
    </row>
    <row r="29" spans="1:12">
      <c r="H29" s="72"/>
      <c r="I29" s="72"/>
      <c r="J29" s="72"/>
      <c r="K29" s="72"/>
    </row>
    <row r="30" spans="1:12">
      <c r="H30" s="72"/>
      <c r="I30" s="72"/>
      <c r="J30" s="72"/>
      <c r="K30" s="72"/>
    </row>
    <row r="31" spans="1:12">
      <c r="H31" s="72"/>
      <c r="I31" s="72"/>
      <c r="J31" s="72"/>
      <c r="K31" s="72"/>
    </row>
    <row r="32" spans="1:12">
      <c r="H32" s="72"/>
      <c r="I32" s="72"/>
      <c r="J32" s="72"/>
      <c r="K32" s="72"/>
    </row>
  </sheetData>
  <mergeCells count="3">
    <mergeCell ref="A2:A5"/>
    <mergeCell ref="B2:L5"/>
    <mergeCell ref="B7:C7"/>
  </mergeCells>
  <pageMargins left="0.7" right="0.7" top="0.75" bottom="0.75" header="0.3" footer="0.3"/>
  <pageSetup orientation="portrait"/>
  <ignoredErrors>
    <ignoredError sqref="F10:F11" formula="1"/>
  </ignoredErrors>
  <extLst>
    <ext xmlns:mx="http://schemas.microsoft.com/office/mac/excel/2008/main" uri="{64002731-A6B0-56B0-2670-7721B7C09600}">
      <mx:PLV Mode="0" OnePage="0" WScale="0"/>
    </ext>
  </extLst>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dimension ref="A1:L32"/>
  <sheetViews>
    <sheetView showGridLines="0" topLeftCell="A7" workbookViewId="0">
      <selection activeCell="H15" sqref="H15"/>
    </sheetView>
  </sheetViews>
  <sheetFormatPr baseColWidth="10" defaultColWidth="23.5" defaultRowHeight="14"/>
  <cols>
    <col min="1" max="1" width="20.83203125" style="8" customWidth="1"/>
    <col min="2" max="3" width="19.5" style="1" customWidth="1"/>
    <col min="4" max="4" width="19.5" style="69" customWidth="1"/>
    <col min="5" max="6" width="19.5" style="1" customWidth="1"/>
    <col min="7" max="7" width="20" style="1" customWidth="1"/>
    <col min="8" max="10" width="19.5" style="8" customWidth="1"/>
    <col min="11" max="11" width="20" style="8" customWidth="1"/>
    <col min="12" max="12" width="67.5" style="8" customWidth="1"/>
    <col min="13" max="16384" width="23.5" style="8"/>
  </cols>
  <sheetData>
    <row r="1" spans="1:12" ht="24.75" customHeight="1">
      <c r="A1" s="28" t="s">
        <v>363</v>
      </c>
      <c r="B1" s="22" t="s">
        <v>513</v>
      </c>
      <c r="C1" s="23"/>
      <c r="D1" s="67"/>
      <c r="E1" s="23"/>
      <c r="F1" s="23"/>
      <c r="G1" s="23"/>
      <c r="H1" s="23"/>
      <c r="I1" s="23"/>
      <c r="J1" s="23"/>
      <c r="K1" s="23"/>
    </row>
    <row r="2" spans="1:12" ht="30" customHeight="1">
      <c r="A2" s="142" t="s">
        <v>364</v>
      </c>
      <c r="B2" s="143" t="s">
        <v>525</v>
      </c>
      <c r="C2" s="143"/>
      <c r="D2" s="143"/>
      <c r="E2" s="143"/>
      <c r="F2" s="143"/>
      <c r="G2" s="143"/>
      <c r="H2" s="143"/>
      <c r="I2" s="143"/>
      <c r="J2" s="143"/>
      <c r="K2" s="143"/>
      <c r="L2" s="143"/>
    </row>
    <row r="3" spans="1:12">
      <c r="A3" s="142"/>
      <c r="B3" s="143"/>
      <c r="C3" s="143"/>
      <c r="D3" s="143"/>
      <c r="E3" s="143"/>
      <c r="F3" s="143"/>
      <c r="G3" s="143"/>
      <c r="H3" s="143"/>
      <c r="I3" s="143"/>
      <c r="J3" s="143"/>
      <c r="K3" s="143"/>
      <c r="L3" s="143"/>
    </row>
    <row r="4" spans="1:12">
      <c r="A4" s="142"/>
      <c r="B4" s="143"/>
      <c r="C4" s="143"/>
      <c r="D4" s="143"/>
      <c r="E4" s="143"/>
      <c r="F4" s="143"/>
      <c r="G4" s="143"/>
      <c r="H4" s="143"/>
      <c r="I4" s="143"/>
      <c r="J4" s="143"/>
      <c r="K4" s="143"/>
      <c r="L4" s="143"/>
    </row>
    <row r="5" spans="1:12" ht="92.25" customHeight="1">
      <c r="A5" s="142"/>
      <c r="B5" s="143"/>
      <c r="C5" s="143"/>
      <c r="D5" s="143"/>
      <c r="E5" s="143"/>
      <c r="F5" s="143"/>
      <c r="G5" s="143"/>
      <c r="H5" s="143"/>
      <c r="I5" s="143"/>
      <c r="J5" s="143"/>
      <c r="K5" s="143"/>
      <c r="L5" s="143"/>
    </row>
    <row r="6" spans="1:12" s="21" customFormat="1" ht="36" customHeight="1">
      <c r="A6" s="19"/>
      <c r="B6" s="20"/>
      <c r="C6" s="20"/>
      <c r="D6" s="68"/>
      <c r="E6" s="20"/>
      <c r="F6" s="20"/>
      <c r="G6" s="20"/>
      <c r="H6" s="20"/>
      <c r="I6" s="20"/>
      <c r="J6" s="20"/>
      <c r="K6" s="20"/>
      <c r="L6" s="20"/>
    </row>
    <row r="7" spans="1:12" ht="15" customHeight="1">
      <c r="B7" s="144" t="s">
        <v>504</v>
      </c>
      <c r="C7" s="145"/>
    </row>
    <row r="8" spans="1:12" ht="85.5" customHeight="1">
      <c r="A8" s="15" t="s">
        <v>500</v>
      </c>
      <c r="B8" s="15" t="s">
        <v>515</v>
      </c>
      <c r="C8" s="15" t="s">
        <v>517</v>
      </c>
      <c r="D8" s="70" t="s">
        <v>518</v>
      </c>
      <c r="E8" s="16" t="s">
        <v>519</v>
      </c>
      <c r="F8" s="16" t="s">
        <v>516</v>
      </c>
      <c r="G8" s="16" t="s">
        <v>523</v>
      </c>
      <c r="H8" s="18" t="s">
        <v>520</v>
      </c>
      <c r="I8" s="18" t="s">
        <v>655</v>
      </c>
      <c r="J8" s="18" t="s">
        <v>656</v>
      </c>
      <c r="K8" s="18" t="s">
        <v>524</v>
      </c>
      <c r="L8" s="16" t="s">
        <v>0</v>
      </c>
    </row>
    <row r="9" spans="1:12">
      <c r="A9" s="34" t="s">
        <v>612</v>
      </c>
      <c r="B9" s="77">
        <v>43709</v>
      </c>
      <c r="C9" s="77">
        <v>43738</v>
      </c>
      <c r="D9" s="33">
        <v>280976.33</v>
      </c>
      <c r="E9" s="36">
        <v>19531</v>
      </c>
      <c r="F9" s="31">
        <f>E9*1000/(30*24*3600)</f>
        <v>7.5351080246913584</v>
      </c>
      <c r="G9" s="39" t="s">
        <v>619</v>
      </c>
      <c r="H9" s="77">
        <v>43723</v>
      </c>
      <c r="I9" s="93">
        <v>7</v>
      </c>
      <c r="J9" s="89">
        <v>38</v>
      </c>
      <c r="K9" s="32" t="s">
        <v>618</v>
      </c>
      <c r="L9" s="11" t="s">
        <v>622</v>
      </c>
    </row>
    <row r="10" spans="1:12">
      <c r="A10" s="34" t="s">
        <v>612</v>
      </c>
      <c r="B10" s="77">
        <v>43739</v>
      </c>
      <c r="C10" s="77">
        <v>43769</v>
      </c>
      <c r="D10" s="36">
        <v>305507.37</v>
      </c>
      <c r="E10" s="46">
        <v>24531</v>
      </c>
      <c r="F10" s="31">
        <f>E10*1000/(31*24*3600)</f>
        <v>9.1588261648745526</v>
      </c>
      <c r="G10" s="39" t="s">
        <v>619</v>
      </c>
      <c r="H10" s="77">
        <v>43751</v>
      </c>
      <c r="I10" s="93">
        <v>36</v>
      </c>
      <c r="J10" s="89">
        <v>34</v>
      </c>
      <c r="K10" s="32" t="s">
        <v>618</v>
      </c>
      <c r="L10" s="11" t="s">
        <v>622</v>
      </c>
    </row>
    <row r="11" spans="1:12">
      <c r="A11" s="34" t="s">
        <v>612</v>
      </c>
      <c r="B11" s="77">
        <v>43770</v>
      </c>
      <c r="C11" s="77">
        <v>43799</v>
      </c>
      <c r="D11" s="33">
        <v>326236</v>
      </c>
      <c r="E11" s="33">
        <v>20729</v>
      </c>
      <c r="F11" s="31">
        <f>E11*1000/(30*24*3600)</f>
        <v>7.997299382716049</v>
      </c>
      <c r="G11" s="39" t="s">
        <v>619</v>
      </c>
      <c r="H11" s="77">
        <v>43779</v>
      </c>
      <c r="I11" s="93">
        <v>38</v>
      </c>
      <c r="J11" s="89">
        <v>30</v>
      </c>
      <c r="K11" s="32" t="s">
        <v>618</v>
      </c>
      <c r="L11" s="11" t="s">
        <v>622</v>
      </c>
    </row>
    <row r="12" spans="1:12">
      <c r="A12" s="34" t="s">
        <v>612</v>
      </c>
      <c r="B12" s="77">
        <v>43800</v>
      </c>
      <c r="C12" s="77">
        <v>43830</v>
      </c>
      <c r="D12" s="33">
        <v>341545</v>
      </c>
      <c r="E12" s="33">
        <v>19051</v>
      </c>
      <c r="F12" s="31">
        <f>E12*1000/(31*24*3600)</f>
        <v>7.1128285543608127</v>
      </c>
      <c r="G12" s="39" t="s">
        <v>619</v>
      </c>
      <c r="H12" s="82">
        <v>43814</v>
      </c>
      <c r="I12" s="87">
        <v>38.26</v>
      </c>
      <c r="J12" s="90">
        <v>29</v>
      </c>
      <c r="K12" s="32" t="s">
        <v>618</v>
      </c>
      <c r="L12" s="11" t="s">
        <v>622</v>
      </c>
    </row>
    <row r="13" spans="1:12">
      <c r="A13" s="11"/>
      <c r="B13" s="78"/>
      <c r="C13" s="78"/>
      <c r="D13" s="48"/>
      <c r="E13" s="2"/>
      <c r="F13" s="2"/>
      <c r="G13" s="2"/>
      <c r="H13" s="82"/>
      <c r="I13" s="87"/>
      <c r="J13" s="90"/>
      <c r="K13" s="32"/>
      <c r="L13" s="11"/>
    </row>
    <row r="14" spans="1:12">
      <c r="A14" s="11"/>
      <c r="B14" s="78"/>
      <c r="C14" s="78"/>
      <c r="D14" s="48"/>
      <c r="E14" s="2"/>
      <c r="F14" s="2"/>
      <c r="G14" s="2"/>
      <c r="H14" s="82"/>
      <c r="I14" s="87"/>
      <c r="J14" s="90"/>
      <c r="K14" s="32"/>
      <c r="L14" s="11"/>
    </row>
    <row r="15" spans="1:12">
      <c r="A15" s="11"/>
      <c r="B15" s="78"/>
      <c r="C15" s="78"/>
      <c r="D15" s="48"/>
      <c r="E15" s="2"/>
      <c r="F15" s="2"/>
      <c r="G15" s="2"/>
      <c r="H15" s="82"/>
      <c r="I15" s="87"/>
      <c r="J15" s="90"/>
      <c r="K15" s="32"/>
      <c r="L15" s="11"/>
    </row>
    <row r="16" spans="1:12">
      <c r="A16" s="11"/>
      <c r="B16" s="78"/>
      <c r="C16" s="78"/>
      <c r="D16" s="48"/>
      <c r="E16" s="2"/>
      <c r="F16" s="2"/>
      <c r="G16" s="2"/>
      <c r="H16" s="82"/>
      <c r="I16" s="87"/>
      <c r="J16" s="90"/>
      <c r="K16" s="32"/>
      <c r="L16" s="11"/>
    </row>
    <row r="17" spans="1:12">
      <c r="A17" s="11"/>
      <c r="B17" s="78"/>
      <c r="C17" s="78"/>
      <c r="D17" s="48"/>
      <c r="E17" s="2"/>
      <c r="F17" s="2"/>
      <c r="G17" s="2"/>
      <c r="H17" s="82"/>
      <c r="I17" s="87"/>
      <c r="J17" s="90"/>
      <c r="K17" s="32"/>
      <c r="L17" s="11"/>
    </row>
    <row r="18" spans="1:12">
      <c r="A18" s="11"/>
      <c r="B18" s="78"/>
      <c r="C18" s="78"/>
      <c r="D18" s="48"/>
      <c r="E18" s="2"/>
      <c r="F18" s="2"/>
      <c r="G18" s="2"/>
      <c r="H18" s="82"/>
      <c r="I18" s="87"/>
      <c r="J18" s="90"/>
      <c r="K18" s="32"/>
      <c r="L18" s="11"/>
    </row>
    <row r="19" spans="1:12">
      <c r="A19" s="11"/>
      <c r="B19" s="78"/>
      <c r="C19" s="78"/>
      <c r="D19" s="48"/>
      <c r="E19" s="2"/>
      <c r="F19" s="2"/>
      <c r="G19" s="2"/>
      <c r="H19" s="82"/>
      <c r="I19" s="87"/>
      <c r="J19" s="90"/>
      <c r="K19" s="32"/>
      <c r="L19" s="11"/>
    </row>
    <row r="20" spans="1:12">
      <c r="A20" s="11"/>
      <c r="B20" s="78"/>
      <c r="C20" s="78"/>
      <c r="D20" s="48"/>
      <c r="E20" s="2"/>
      <c r="F20" s="2"/>
      <c r="G20" s="2"/>
      <c r="H20" s="82"/>
      <c r="I20" s="87"/>
      <c r="J20" s="90"/>
      <c r="K20" s="32"/>
      <c r="L20" s="11"/>
    </row>
    <row r="21" spans="1:12">
      <c r="A21" s="11"/>
      <c r="B21" s="78"/>
      <c r="C21" s="78"/>
      <c r="D21" s="48"/>
      <c r="E21" s="2"/>
      <c r="F21" s="2"/>
      <c r="G21" s="2"/>
      <c r="H21" s="82"/>
      <c r="I21" s="87"/>
      <c r="J21" s="90"/>
      <c r="K21" s="32"/>
      <c r="L21" s="11"/>
    </row>
    <row r="22" spans="1:12">
      <c r="A22" s="11"/>
      <c r="B22" s="78"/>
      <c r="C22" s="78"/>
      <c r="D22" s="48"/>
      <c r="E22" s="2"/>
      <c r="F22" s="2"/>
      <c r="G22" s="2"/>
      <c r="H22" s="82"/>
      <c r="I22" s="87"/>
      <c r="J22" s="90"/>
      <c r="K22" s="32"/>
      <c r="L22" s="11"/>
    </row>
    <row r="23" spans="1:12">
      <c r="A23" s="11"/>
      <c r="B23" s="78"/>
      <c r="C23" s="78"/>
      <c r="D23" s="48"/>
      <c r="E23" s="2"/>
      <c r="F23" s="2"/>
      <c r="G23" s="2"/>
      <c r="H23" s="82"/>
      <c r="I23" s="87"/>
      <c r="J23" s="90"/>
      <c r="K23" s="32"/>
      <c r="L23" s="11"/>
    </row>
    <row r="24" spans="1:12">
      <c r="B24" s="79"/>
      <c r="C24" s="79"/>
      <c r="H24" s="83"/>
      <c r="I24" s="92"/>
      <c r="J24" s="91"/>
      <c r="K24" s="72"/>
    </row>
    <row r="25" spans="1:12">
      <c r="B25" s="79"/>
      <c r="C25" s="79"/>
      <c r="H25" s="83"/>
      <c r="I25" s="92"/>
      <c r="J25" s="91"/>
      <c r="K25" s="72"/>
    </row>
    <row r="26" spans="1:12">
      <c r="B26" s="79"/>
      <c r="C26" s="79"/>
      <c r="H26" s="83"/>
      <c r="I26" s="92"/>
      <c r="J26" s="91"/>
      <c r="K26" s="72"/>
    </row>
    <row r="27" spans="1:12">
      <c r="B27" s="79"/>
      <c r="C27" s="79"/>
      <c r="H27" s="83"/>
      <c r="I27" s="92"/>
      <c r="J27" s="91"/>
      <c r="K27" s="72"/>
    </row>
    <row r="28" spans="1:12">
      <c r="B28" s="79"/>
      <c r="C28" s="79"/>
      <c r="H28" s="83"/>
      <c r="I28" s="92"/>
      <c r="J28" s="91"/>
      <c r="K28" s="72"/>
    </row>
    <row r="29" spans="1:12">
      <c r="H29" s="72"/>
      <c r="I29" s="72"/>
      <c r="J29" s="72"/>
      <c r="K29" s="72"/>
    </row>
    <row r="30" spans="1:12">
      <c r="H30" s="72"/>
      <c r="I30" s="72"/>
      <c r="J30" s="72"/>
      <c r="K30" s="72"/>
    </row>
    <row r="31" spans="1:12">
      <c r="H31" s="72"/>
      <c r="I31" s="72"/>
      <c r="J31" s="72"/>
      <c r="K31" s="72"/>
    </row>
    <row r="32" spans="1:12">
      <c r="H32" s="72"/>
      <c r="I32" s="72"/>
      <c r="J32" s="72"/>
      <c r="K32" s="72"/>
    </row>
  </sheetData>
  <mergeCells count="3">
    <mergeCell ref="A2:A5"/>
    <mergeCell ref="B2:L5"/>
    <mergeCell ref="B7:C7"/>
  </mergeCells>
  <pageMargins left="0.7" right="0.7" top="0.75" bottom="0.75" header="0.3" footer="0.3"/>
  <pageSetup orientation="portrait"/>
  <ignoredErrors>
    <ignoredError sqref="F10:F11" formula="1"/>
  </ignoredErrors>
  <extLst>
    <ext xmlns:mx="http://schemas.microsoft.com/office/mac/excel/2008/main" uri="{64002731-A6B0-56B0-2670-7721B7C09600}">
      <mx:PLV Mode="0" OnePage="0" WScale="0"/>
    </ext>
  </extLst>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dimension ref="A1:L35"/>
  <sheetViews>
    <sheetView showGridLines="0" topLeftCell="A8" workbookViewId="0">
      <selection activeCell="I16" sqref="I16"/>
    </sheetView>
  </sheetViews>
  <sheetFormatPr baseColWidth="10" defaultColWidth="23.5" defaultRowHeight="14"/>
  <cols>
    <col min="1" max="1" width="20.83203125" style="8" customWidth="1"/>
    <col min="2" max="3" width="19.5" style="1" customWidth="1"/>
    <col min="4" max="4" width="19.5" style="69" customWidth="1"/>
    <col min="5" max="6" width="19.5" style="1" customWidth="1"/>
    <col min="7" max="7" width="20" style="1" customWidth="1"/>
    <col min="8" max="10" width="19.5" style="8" customWidth="1"/>
    <col min="11" max="11" width="20" style="8" customWidth="1"/>
    <col min="12" max="12" width="67.5" style="8" customWidth="1"/>
    <col min="13" max="16384" width="23.5" style="8"/>
  </cols>
  <sheetData>
    <row r="1" spans="1:12" ht="24.75" customHeight="1">
      <c r="A1" s="28" t="s">
        <v>363</v>
      </c>
      <c r="B1" s="22" t="s">
        <v>513</v>
      </c>
      <c r="C1" s="23"/>
      <c r="D1" s="67"/>
      <c r="E1" s="23"/>
      <c r="F1" s="23"/>
      <c r="G1" s="23"/>
      <c r="H1" s="23"/>
      <c r="I1" s="23"/>
      <c r="J1" s="23"/>
      <c r="K1" s="23"/>
    </row>
    <row r="2" spans="1:12" ht="30" customHeight="1">
      <c r="A2" s="142" t="s">
        <v>364</v>
      </c>
      <c r="B2" s="143" t="s">
        <v>525</v>
      </c>
      <c r="C2" s="143"/>
      <c r="D2" s="143"/>
      <c r="E2" s="143"/>
      <c r="F2" s="143"/>
      <c r="G2" s="143"/>
      <c r="H2" s="143"/>
      <c r="I2" s="143"/>
      <c r="J2" s="143"/>
      <c r="K2" s="143"/>
      <c r="L2" s="143"/>
    </row>
    <row r="3" spans="1:12">
      <c r="A3" s="142"/>
      <c r="B3" s="143"/>
      <c r="C3" s="143"/>
      <c r="D3" s="143"/>
      <c r="E3" s="143"/>
      <c r="F3" s="143"/>
      <c r="G3" s="143"/>
      <c r="H3" s="143"/>
      <c r="I3" s="143"/>
      <c r="J3" s="143"/>
      <c r="K3" s="143"/>
      <c r="L3" s="143"/>
    </row>
    <row r="4" spans="1:12">
      <c r="A4" s="142"/>
      <c r="B4" s="143"/>
      <c r="C4" s="143"/>
      <c r="D4" s="143"/>
      <c r="E4" s="143"/>
      <c r="F4" s="143"/>
      <c r="G4" s="143"/>
      <c r="H4" s="143"/>
      <c r="I4" s="143"/>
      <c r="J4" s="143"/>
      <c r="K4" s="143"/>
      <c r="L4" s="143"/>
    </row>
    <row r="5" spans="1:12" ht="92.25" customHeight="1">
      <c r="A5" s="142"/>
      <c r="B5" s="143"/>
      <c r="C5" s="143"/>
      <c r="D5" s="143"/>
      <c r="E5" s="143"/>
      <c r="F5" s="143"/>
      <c r="G5" s="143"/>
      <c r="H5" s="143"/>
      <c r="I5" s="143"/>
      <c r="J5" s="143"/>
      <c r="K5" s="143"/>
      <c r="L5" s="143"/>
    </row>
    <row r="6" spans="1:12" s="21" customFormat="1" ht="36" customHeight="1">
      <c r="A6" s="19"/>
      <c r="B6" s="20"/>
      <c r="C6" s="20"/>
      <c r="D6" s="68"/>
      <c r="E6" s="20"/>
      <c r="F6" s="20"/>
      <c r="G6" s="20"/>
      <c r="H6" s="20"/>
      <c r="I6" s="20"/>
      <c r="J6" s="20"/>
      <c r="K6" s="20"/>
      <c r="L6" s="20"/>
    </row>
    <row r="7" spans="1:12" ht="15" customHeight="1">
      <c r="B7" s="144" t="s">
        <v>504</v>
      </c>
      <c r="C7" s="145"/>
    </row>
    <row r="8" spans="1:12" ht="85.5" customHeight="1">
      <c r="A8" s="15" t="s">
        <v>500</v>
      </c>
      <c r="B8" s="15" t="s">
        <v>515</v>
      </c>
      <c r="C8" s="15" t="s">
        <v>517</v>
      </c>
      <c r="D8" s="70" t="s">
        <v>518</v>
      </c>
      <c r="E8" s="16" t="s">
        <v>519</v>
      </c>
      <c r="F8" s="16" t="s">
        <v>516</v>
      </c>
      <c r="G8" s="16" t="s">
        <v>523</v>
      </c>
      <c r="H8" s="18" t="s">
        <v>520</v>
      </c>
      <c r="I8" s="18" t="s">
        <v>655</v>
      </c>
      <c r="J8" s="18" t="s">
        <v>656</v>
      </c>
      <c r="K8" s="18" t="s">
        <v>524</v>
      </c>
      <c r="L8" s="16" t="s">
        <v>0</v>
      </c>
    </row>
    <row r="9" spans="1:12">
      <c r="A9" s="34" t="s">
        <v>631</v>
      </c>
      <c r="B9" s="77">
        <v>43739</v>
      </c>
      <c r="C9" s="77">
        <v>43769</v>
      </c>
      <c r="D9" s="36">
        <v>784.88</v>
      </c>
      <c r="E9" s="36">
        <v>10518</v>
      </c>
      <c r="F9" s="31">
        <f>E9*1000/(31*24*3600)</f>
        <v>3.9269713261648747</v>
      </c>
      <c r="G9" s="39" t="s">
        <v>619</v>
      </c>
      <c r="H9" s="77">
        <v>43751</v>
      </c>
      <c r="I9" s="93">
        <v>36</v>
      </c>
      <c r="J9" s="89">
        <v>12</v>
      </c>
      <c r="K9" s="32" t="s">
        <v>618</v>
      </c>
      <c r="L9" s="11" t="s">
        <v>622</v>
      </c>
    </row>
    <row r="10" spans="1:12">
      <c r="A10" s="34" t="s">
        <v>631</v>
      </c>
      <c r="B10" s="77">
        <v>43770</v>
      </c>
      <c r="C10" s="77">
        <v>43799</v>
      </c>
      <c r="D10" s="33">
        <v>17473.311688311704</v>
      </c>
      <c r="E10" s="36">
        <v>7674</v>
      </c>
      <c r="F10" s="31">
        <f>E10*1000/(30*24*3600)</f>
        <v>2.9606481481481484</v>
      </c>
      <c r="G10" s="39" t="s">
        <v>619</v>
      </c>
      <c r="H10" s="77">
        <v>43779</v>
      </c>
      <c r="I10" s="93">
        <v>38</v>
      </c>
      <c r="J10" s="89">
        <v>12</v>
      </c>
      <c r="K10" s="32" t="s">
        <v>618</v>
      </c>
      <c r="L10" s="11" t="s">
        <v>622</v>
      </c>
    </row>
    <row r="11" spans="1:12">
      <c r="A11" s="34" t="s">
        <v>631</v>
      </c>
      <c r="B11" s="77">
        <v>43800</v>
      </c>
      <c r="C11" s="77">
        <v>43830</v>
      </c>
      <c r="D11" s="33">
        <v>22099.311688311704</v>
      </c>
      <c r="E11" s="33">
        <v>4626</v>
      </c>
      <c r="F11" s="31">
        <f>E11*1000/(31*24*3600)</f>
        <v>1.7271505376344085</v>
      </c>
      <c r="G11" s="39" t="s">
        <v>619</v>
      </c>
      <c r="H11" s="82">
        <v>43814</v>
      </c>
      <c r="I11" s="87">
        <v>32.950000000000003</v>
      </c>
      <c r="J11" s="90">
        <v>9</v>
      </c>
      <c r="K11" s="32" t="s">
        <v>618</v>
      </c>
      <c r="L11" s="11" t="s">
        <v>622</v>
      </c>
    </row>
    <row r="12" spans="1:12">
      <c r="A12" s="11"/>
      <c r="B12" s="78"/>
      <c r="C12" s="78"/>
      <c r="D12" s="48"/>
      <c r="E12" s="2"/>
      <c r="F12" s="2"/>
      <c r="G12" s="2"/>
      <c r="H12" s="82"/>
      <c r="I12" s="87"/>
      <c r="J12" s="90"/>
      <c r="K12" s="32"/>
      <c r="L12" s="11"/>
    </row>
    <row r="13" spans="1:12">
      <c r="A13" s="11"/>
      <c r="B13" s="78"/>
      <c r="C13" s="78"/>
      <c r="D13" s="48"/>
      <c r="E13" s="2"/>
      <c r="F13" s="2"/>
      <c r="G13" s="2"/>
      <c r="H13" s="82"/>
      <c r="I13" s="87"/>
      <c r="J13" s="90"/>
      <c r="K13" s="32"/>
      <c r="L13" s="11"/>
    </row>
    <row r="14" spans="1:12">
      <c r="A14" s="11"/>
      <c r="B14" s="78"/>
      <c r="C14" s="78"/>
      <c r="D14" s="48"/>
      <c r="E14" s="2"/>
      <c r="F14" s="2"/>
      <c r="G14" s="2"/>
      <c r="H14" s="82"/>
      <c r="I14" s="87"/>
      <c r="J14" s="90"/>
      <c r="K14" s="32"/>
      <c r="L14" s="11"/>
    </row>
    <row r="15" spans="1:12">
      <c r="A15" s="11"/>
      <c r="B15" s="78"/>
      <c r="C15" s="78"/>
      <c r="D15" s="48"/>
      <c r="E15" s="2"/>
      <c r="F15" s="2"/>
      <c r="G15" s="2"/>
      <c r="H15" s="82"/>
      <c r="I15" s="87"/>
      <c r="J15" s="90"/>
      <c r="K15" s="32"/>
      <c r="L15" s="11"/>
    </row>
    <row r="16" spans="1:12">
      <c r="A16" s="11"/>
      <c r="B16" s="78"/>
      <c r="C16" s="78"/>
      <c r="D16" s="48"/>
      <c r="E16" s="2"/>
      <c r="F16" s="2"/>
      <c r="G16" s="2"/>
      <c r="H16" s="82"/>
      <c r="I16" s="87"/>
      <c r="J16" s="90"/>
      <c r="K16" s="32"/>
      <c r="L16" s="11"/>
    </row>
    <row r="17" spans="1:12">
      <c r="A17" s="11"/>
      <c r="B17" s="78"/>
      <c r="C17" s="78"/>
      <c r="D17" s="48"/>
      <c r="E17" s="2"/>
      <c r="F17" s="2"/>
      <c r="G17" s="2"/>
      <c r="H17" s="82"/>
      <c r="I17" s="87"/>
      <c r="J17" s="90"/>
      <c r="K17" s="32"/>
      <c r="L17" s="11"/>
    </row>
    <row r="18" spans="1:12">
      <c r="A18" s="11"/>
      <c r="B18" s="78"/>
      <c r="C18" s="78"/>
      <c r="D18" s="48"/>
      <c r="E18" s="2"/>
      <c r="F18" s="2"/>
      <c r="G18" s="2"/>
      <c r="H18" s="82"/>
      <c r="I18" s="87"/>
      <c r="J18" s="90"/>
      <c r="K18" s="32"/>
      <c r="L18" s="11"/>
    </row>
    <row r="19" spans="1:12">
      <c r="A19" s="11"/>
      <c r="B19" s="78"/>
      <c r="C19" s="78"/>
      <c r="D19" s="48"/>
      <c r="E19" s="2"/>
      <c r="F19" s="2"/>
      <c r="G19" s="2"/>
      <c r="H19" s="82"/>
      <c r="I19" s="87"/>
      <c r="J19" s="90"/>
      <c r="K19" s="32"/>
      <c r="L19" s="11"/>
    </row>
    <row r="20" spans="1:12">
      <c r="A20" s="11"/>
      <c r="B20" s="78"/>
      <c r="C20" s="78"/>
      <c r="D20" s="48"/>
      <c r="E20" s="2"/>
      <c r="F20" s="2"/>
      <c r="G20" s="2"/>
      <c r="H20" s="82"/>
      <c r="I20" s="87"/>
      <c r="J20" s="90"/>
      <c r="K20" s="32"/>
      <c r="L20" s="11"/>
    </row>
    <row r="21" spans="1:12">
      <c r="A21" s="11"/>
      <c r="B21" s="78"/>
      <c r="C21" s="78"/>
      <c r="D21" s="48"/>
      <c r="E21" s="2"/>
      <c r="F21" s="2"/>
      <c r="G21" s="2"/>
      <c r="H21" s="82"/>
      <c r="I21" s="87"/>
      <c r="J21" s="90"/>
      <c r="K21" s="32"/>
      <c r="L21" s="11"/>
    </row>
    <row r="22" spans="1:12">
      <c r="A22" s="11"/>
      <c r="B22" s="78"/>
      <c r="C22" s="78"/>
      <c r="D22" s="48"/>
      <c r="E22" s="2"/>
      <c r="F22" s="2"/>
      <c r="G22" s="2"/>
      <c r="H22" s="82"/>
      <c r="I22" s="87"/>
      <c r="J22" s="90"/>
      <c r="K22" s="32"/>
      <c r="L22" s="11"/>
    </row>
    <row r="23" spans="1:12">
      <c r="B23" s="79"/>
      <c r="C23" s="79"/>
      <c r="H23" s="83"/>
      <c r="I23" s="92"/>
      <c r="J23" s="91"/>
      <c r="K23" s="72"/>
    </row>
    <row r="24" spans="1:12">
      <c r="B24" s="79"/>
      <c r="C24" s="79"/>
      <c r="H24" s="83"/>
      <c r="I24" s="92"/>
      <c r="J24" s="91"/>
      <c r="K24" s="72"/>
    </row>
    <row r="25" spans="1:12">
      <c r="B25" s="79"/>
      <c r="C25" s="79"/>
      <c r="H25" s="83"/>
      <c r="I25" s="92"/>
      <c r="J25" s="91"/>
      <c r="K25" s="72"/>
    </row>
    <row r="26" spans="1:12">
      <c r="B26" s="79"/>
      <c r="C26" s="79"/>
      <c r="H26" s="83"/>
      <c r="I26" s="92"/>
      <c r="J26" s="91"/>
      <c r="K26" s="72"/>
    </row>
    <row r="27" spans="1:12">
      <c r="B27" s="79"/>
      <c r="C27" s="79"/>
      <c r="H27" s="83"/>
      <c r="I27" s="92"/>
      <c r="J27" s="91"/>
      <c r="K27" s="72"/>
    </row>
    <row r="28" spans="1:12">
      <c r="B28" s="79"/>
      <c r="C28" s="79"/>
      <c r="H28" s="83"/>
      <c r="I28" s="92"/>
      <c r="J28" s="91"/>
      <c r="K28" s="72"/>
    </row>
    <row r="29" spans="1:12">
      <c r="B29" s="79"/>
      <c r="C29" s="79"/>
      <c r="H29" s="83"/>
      <c r="I29" s="92"/>
      <c r="J29" s="91"/>
      <c r="K29" s="72"/>
    </row>
    <row r="30" spans="1:12">
      <c r="B30" s="79"/>
      <c r="C30" s="79"/>
      <c r="H30" s="83"/>
      <c r="I30" s="92"/>
      <c r="J30" s="91"/>
      <c r="K30" s="72"/>
    </row>
    <row r="31" spans="1:12">
      <c r="B31" s="79"/>
      <c r="C31" s="79"/>
      <c r="H31" s="83"/>
      <c r="I31" s="92"/>
      <c r="J31" s="91"/>
      <c r="K31" s="72"/>
    </row>
    <row r="32" spans="1:12">
      <c r="H32" s="72"/>
      <c r="I32" s="72"/>
      <c r="J32" s="72"/>
      <c r="K32" s="72"/>
    </row>
    <row r="33" spans="8:11">
      <c r="H33" s="72"/>
      <c r="I33" s="72"/>
      <c r="J33" s="72"/>
      <c r="K33" s="72"/>
    </row>
    <row r="34" spans="8:11">
      <c r="H34" s="72"/>
      <c r="I34" s="72"/>
      <c r="J34" s="72"/>
      <c r="K34" s="72"/>
    </row>
    <row r="35" spans="8:11">
      <c r="H35" s="72"/>
      <c r="I35" s="72"/>
      <c r="J35" s="72"/>
      <c r="K35" s="72"/>
    </row>
  </sheetData>
  <mergeCells count="3">
    <mergeCell ref="A2:A5"/>
    <mergeCell ref="B2:L5"/>
    <mergeCell ref="B7:C7"/>
  </mergeCells>
  <pageMargins left="0.7" right="0.7" top="0.75" bottom="0.75" header="0.3" footer="0.3"/>
  <pageSetup orientation="portrait"/>
  <ignoredErrors>
    <ignoredError sqref="F10" formula="1"/>
  </ignoredErrors>
  <extLst>
    <ext xmlns:mx="http://schemas.microsoft.com/office/mac/excel/2008/main" uri="{64002731-A6B0-56B0-2670-7721B7C09600}">
      <mx:PLV Mode="0" OnePage="0" WScale="0"/>
    </ext>
  </extLst>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dimension ref="A1:L35"/>
  <sheetViews>
    <sheetView showGridLines="0" topLeftCell="A6" zoomScaleNormal="100" workbookViewId="0">
      <selection activeCell="J25" sqref="J25"/>
    </sheetView>
  </sheetViews>
  <sheetFormatPr baseColWidth="10" defaultColWidth="23.5" defaultRowHeight="14"/>
  <cols>
    <col min="1" max="1" width="20.83203125" style="8" customWidth="1"/>
    <col min="2" max="3" width="19.5" style="1" customWidth="1"/>
    <col min="4" max="4" width="19.5" style="69" customWidth="1"/>
    <col min="5" max="6" width="19.5" style="1" customWidth="1"/>
    <col min="7" max="7" width="20" style="1" customWidth="1"/>
    <col min="8" max="10" width="19.5" style="8" customWidth="1"/>
    <col min="11" max="11" width="20" style="8" customWidth="1"/>
    <col min="12" max="12" width="67.5" style="8" customWidth="1"/>
    <col min="13" max="16384" width="23.5" style="8"/>
  </cols>
  <sheetData>
    <row r="1" spans="1:12" ht="24.75" customHeight="1">
      <c r="A1" s="28" t="s">
        <v>363</v>
      </c>
      <c r="B1" s="22" t="s">
        <v>513</v>
      </c>
      <c r="C1" s="23"/>
      <c r="D1" s="67"/>
      <c r="E1" s="23"/>
      <c r="F1" s="23"/>
      <c r="G1" s="23"/>
      <c r="H1" s="23"/>
      <c r="I1" s="23"/>
      <c r="J1" s="23"/>
      <c r="K1" s="23"/>
    </row>
    <row r="2" spans="1:12" ht="30" customHeight="1">
      <c r="A2" s="142" t="s">
        <v>364</v>
      </c>
      <c r="B2" s="143" t="s">
        <v>525</v>
      </c>
      <c r="C2" s="143"/>
      <c r="D2" s="143"/>
      <c r="E2" s="143"/>
      <c r="F2" s="143"/>
      <c r="G2" s="143"/>
      <c r="H2" s="143"/>
      <c r="I2" s="143"/>
      <c r="J2" s="143"/>
      <c r="K2" s="143"/>
      <c r="L2" s="143"/>
    </row>
    <row r="3" spans="1:12">
      <c r="A3" s="142"/>
      <c r="B3" s="143"/>
      <c r="C3" s="143"/>
      <c r="D3" s="143"/>
      <c r="E3" s="143"/>
      <c r="F3" s="143"/>
      <c r="G3" s="143"/>
      <c r="H3" s="143"/>
      <c r="I3" s="143"/>
      <c r="J3" s="143"/>
      <c r="K3" s="143"/>
      <c r="L3" s="143"/>
    </row>
    <row r="4" spans="1:12">
      <c r="A4" s="142"/>
      <c r="B4" s="143"/>
      <c r="C4" s="143"/>
      <c r="D4" s="143"/>
      <c r="E4" s="143"/>
      <c r="F4" s="143"/>
      <c r="G4" s="143"/>
      <c r="H4" s="143"/>
      <c r="I4" s="143"/>
      <c r="J4" s="143"/>
      <c r="K4" s="143"/>
      <c r="L4" s="143"/>
    </row>
    <row r="5" spans="1:12" ht="92.25" customHeight="1">
      <c r="A5" s="142"/>
      <c r="B5" s="143"/>
      <c r="C5" s="143"/>
      <c r="D5" s="143"/>
      <c r="E5" s="143"/>
      <c r="F5" s="143"/>
      <c r="G5" s="143"/>
      <c r="H5" s="143"/>
      <c r="I5" s="143"/>
      <c r="J5" s="143"/>
      <c r="K5" s="143"/>
      <c r="L5" s="143"/>
    </row>
    <row r="6" spans="1:12" s="21" customFormat="1" ht="36" customHeight="1">
      <c r="A6" s="19"/>
      <c r="B6" s="20"/>
      <c r="C6" s="20"/>
      <c r="D6" s="68"/>
      <c r="E6" s="20"/>
      <c r="F6" s="20"/>
      <c r="G6" s="20"/>
      <c r="H6" s="20"/>
      <c r="I6" s="20"/>
      <c r="J6" s="20"/>
      <c r="K6" s="20"/>
      <c r="L6" s="20"/>
    </row>
    <row r="7" spans="1:12" ht="15" customHeight="1">
      <c r="B7" s="144" t="s">
        <v>504</v>
      </c>
      <c r="C7" s="145"/>
    </row>
    <row r="8" spans="1:12" ht="85.5" customHeight="1">
      <c r="A8" s="15" t="s">
        <v>500</v>
      </c>
      <c r="B8" s="15" t="s">
        <v>515</v>
      </c>
      <c r="C8" s="15" t="s">
        <v>517</v>
      </c>
      <c r="D8" s="70" t="s">
        <v>518</v>
      </c>
      <c r="E8" s="16" t="s">
        <v>519</v>
      </c>
      <c r="F8" s="16" t="s">
        <v>516</v>
      </c>
      <c r="G8" s="16" t="s">
        <v>523</v>
      </c>
      <c r="H8" s="18" t="s">
        <v>520</v>
      </c>
      <c r="I8" s="18" t="s">
        <v>655</v>
      </c>
      <c r="J8" s="18" t="s">
        <v>656</v>
      </c>
      <c r="K8" s="18" t="s">
        <v>524</v>
      </c>
      <c r="L8" s="16" t="s">
        <v>0</v>
      </c>
    </row>
    <row r="9" spans="1:12">
      <c r="A9" s="34" t="s">
        <v>632</v>
      </c>
      <c r="B9" s="77">
        <v>43739</v>
      </c>
      <c r="C9" s="77">
        <v>43769</v>
      </c>
      <c r="D9" s="36">
        <v>6515.8799999999992</v>
      </c>
      <c r="E9" s="36">
        <v>6189</v>
      </c>
      <c r="F9" s="31">
        <f>E9*1000/(31*24*3600)</f>
        <v>2.3107078853046596</v>
      </c>
      <c r="G9" s="39" t="s">
        <v>619</v>
      </c>
      <c r="H9" s="77">
        <v>43765</v>
      </c>
      <c r="I9" s="93">
        <v>12</v>
      </c>
      <c r="J9" s="89">
        <v>17</v>
      </c>
      <c r="K9" s="32" t="s">
        <v>618</v>
      </c>
      <c r="L9" s="11" t="s">
        <v>622</v>
      </c>
    </row>
    <row r="10" spans="1:12">
      <c r="A10" s="34" t="s">
        <v>632</v>
      </c>
      <c r="B10" s="77">
        <v>43770</v>
      </c>
      <c r="C10" s="77">
        <v>43799</v>
      </c>
      <c r="D10" s="33">
        <v>16900</v>
      </c>
      <c r="E10" s="36">
        <v>10384</v>
      </c>
      <c r="F10" s="31">
        <f>E10*1000/(30*24*3600)</f>
        <v>4.0061728395061724</v>
      </c>
      <c r="G10" s="39" t="s">
        <v>619</v>
      </c>
      <c r="H10" s="81">
        <v>43799</v>
      </c>
      <c r="I10" s="84">
        <v>13</v>
      </c>
      <c r="J10" s="46">
        <v>11</v>
      </c>
      <c r="K10" s="32" t="s">
        <v>618</v>
      </c>
      <c r="L10" s="11" t="s">
        <v>622</v>
      </c>
    </row>
    <row r="11" spans="1:12">
      <c r="A11" s="34" t="s">
        <v>632</v>
      </c>
      <c r="B11" s="77">
        <v>43800</v>
      </c>
      <c r="C11" s="77">
        <v>43830</v>
      </c>
      <c r="D11" s="46" t="s">
        <v>618</v>
      </c>
      <c r="E11" s="33" t="s">
        <v>618</v>
      </c>
      <c r="F11" s="31" t="s">
        <v>618</v>
      </c>
      <c r="G11" s="87" t="s">
        <v>618</v>
      </c>
      <c r="H11" s="87" t="s">
        <v>618</v>
      </c>
      <c r="I11" s="87" t="s">
        <v>618</v>
      </c>
      <c r="J11" s="90" t="s">
        <v>618</v>
      </c>
      <c r="K11" s="32" t="s">
        <v>618</v>
      </c>
      <c r="L11" s="11" t="s">
        <v>622</v>
      </c>
    </row>
    <row r="12" spans="1:12">
      <c r="A12" s="11"/>
      <c r="B12" s="78"/>
      <c r="C12" s="78"/>
      <c r="D12" s="48"/>
      <c r="E12" s="2"/>
      <c r="F12" s="2"/>
      <c r="G12" s="2"/>
      <c r="H12" s="82"/>
      <c r="I12" s="87"/>
      <c r="J12" s="90"/>
      <c r="K12" s="32"/>
      <c r="L12" s="11"/>
    </row>
    <row r="13" spans="1:12">
      <c r="A13" s="11"/>
      <c r="B13" s="78"/>
      <c r="C13" s="78"/>
      <c r="D13" s="48"/>
      <c r="E13" s="2"/>
      <c r="F13" s="2"/>
      <c r="G13" s="2"/>
      <c r="H13" s="82"/>
      <c r="I13" s="87"/>
      <c r="J13" s="90"/>
      <c r="K13" s="32"/>
      <c r="L13" s="11"/>
    </row>
    <row r="14" spans="1:12">
      <c r="A14" s="11"/>
      <c r="B14" s="78"/>
      <c r="C14" s="78"/>
      <c r="D14" s="48"/>
      <c r="E14" s="2"/>
      <c r="F14" s="2"/>
      <c r="G14" s="2"/>
      <c r="H14" s="82"/>
      <c r="I14" s="87"/>
      <c r="J14" s="90"/>
      <c r="K14" s="32"/>
      <c r="L14" s="11"/>
    </row>
    <row r="15" spans="1:12">
      <c r="A15" s="11"/>
      <c r="B15" s="78"/>
      <c r="C15" s="78"/>
      <c r="D15" s="48"/>
      <c r="E15" s="2"/>
      <c r="F15" s="2"/>
      <c r="G15" s="2"/>
      <c r="H15" s="82"/>
      <c r="I15" s="87"/>
      <c r="J15" s="90"/>
      <c r="K15" s="32"/>
      <c r="L15" s="11"/>
    </row>
    <row r="16" spans="1:12">
      <c r="A16" s="11"/>
      <c r="B16" s="78"/>
      <c r="C16" s="78"/>
      <c r="D16" s="48"/>
      <c r="E16" s="2"/>
      <c r="F16" s="2"/>
      <c r="G16" s="2"/>
      <c r="H16" s="82"/>
      <c r="I16" s="87"/>
      <c r="J16" s="90"/>
      <c r="K16" s="32"/>
      <c r="L16" s="11"/>
    </row>
    <row r="17" spans="1:12">
      <c r="A17" s="11"/>
      <c r="B17" s="78"/>
      <c r="C17" s="78"/>
      <c r="D17" s="48"/>
      <c r="E17" s="2"/>
      <c r="F17" s="2"/>
      <c r="G17" s="2"/>
      <c r="H17" s="82"/>
      <c r="I17" s="87"/>
      <c r="J17" s="90"/>
      <c r="K17" s="32"/>
      <c r="L17" s="11"/>
    </row>
    <row r="18" spans="1:12">
      <c r="A18" s="11"/>
      <c r="B18" s="78"/>
      <c r="C18" s="78"/>
      <c r="D18" s="48"/>
      <c r="E18" s="2"/>
      <c r="F18" s="2"/>
      <c r="G18" s="2"/>
      <c r="H18" s="82"/>
      <c r="I18" s="87"/>
      <c r="J18" s="90"/>
      <c r="K18" s="32"/>
      <c r="L18" s="11"/>
    </row>
    <row r="19" spans="1:12">
      <c r="A19" s="11"/>
      <c r="B19" s="78"/>
      <c r="C19" s="78"/>
      <c r="D19" s="48"/>
      <c r="E19" s="2"/>
      <c r="F19" s="2"/>
      <c r="G19" s="2"/>
      <c r="H19" s="82"/>
      <c r="I19" s="87"/>
      <c r="J19" s="90"/>
      <c r="K19" s="32"/>
      <c r="L19" s="11"/>
    </row>
    <row r="20" spans="1:12">
      <c r="A20" s="11"/>
      <c r="B20" s="78"/>
      <c r="C20" s="78"/>
      <c r="D20" s="48"/>
      <c r="E20" s="2"/>
      <c r="F20" s="2"/>
      <c r="G20" s="2"/>
      <c r="H20" s="82"/>
      <c r="I20" s="87"/>
      <c r="J20" s="90"/>
      <c r="K20" s="32"/>
      <c r="L20" s="11"/>
    </row>
    <row r="21" spans="1:12">
      <c r="A21" s="11"/>
      <c r="B21" s="78"/>
      <c r="C21" s="78"/>
      <c r="D21" s="48"/>
      <c r="E21" s="2"/>
      <c r="F21" s="2"/>
      <c r="G21" s="2"/>
      <c r="H21" s="82"/>
      <c r="I21" s="87"/>
      <c r="J21" s="90"/>
      <c r="K21" s="32"/>
      <c r="L21" s="11"/>
    </row>
    <row r="22" spans="1:12">
      <c r="A22" s="11"/>
      <c r="B22" s="78"/>
      <c r="C22" s="78"/>
      <c r="D22" s="48"/>
      <c r="E22" s="2"/>
      <c r="F22" s="2"/>
      <c r="G22" s="2"/>
      <c r="H22" s="82"/>
      <c r="I22" s="87"/>
      <c r="J22" s="90"/>
      <c r="K22" s="32"/>
      <c r="L22" s="11"/>
    </row>
    <row r="23" spans="1:12">
      <c r="B23" s="79"/>
      <c r="C23" s="79"/>
      <c r="H23" s="83"/>
      <c r="I23" s="92"/>
      <c r="J23" s="91"/>
      <c r="K23" s="72"/>
    </row>
    <row r="24" spans="1:12">
      <c r="B24" s="79"/>
      <c r="C24" s="79"/>
      <c r="H24" s="83"/>
      <c r="I24" s="92"/>
      <c r="J24" s="91"/>
      <c r="K24" s="72"/>
    </row>
    <row r="25" spans="1:12">
      <c r="B25" s="79"/>
      <c r="C25" s="79"/>
      <c r="H25" s="83"/>
      <c r="I25" s="92"/>
      <c r="J25" s="91"/>
      <c r="K25" s="72"/>
    </row>
    <row r="26" spans="1:12">
      <c r="B26" s="79"/>
      <c r="C26" s="79"/>
      <c r="H26" s="83"/>
      <c r="I26" s="92"/>
      <c r="J26" s="91"/>
      <c r="K26" s="72"/>
    </row>
    <row r="27" spans="1:12">
      <c r="B27" s="79"/>
      <c r="C27" s="79"/>
      <c r="H27" s="83"/>
      <c r="I27" s="92"/>
      <c r="J27" s="91"/>
      <c r="K27" s="72"/>
    </row>
    <row r="28" spans="1:12">
      <c r="B28" s="79"/>
      <c r="C28" s="79"/>
      <c r="H28" s="83"/>
      <c r="I28" s="92"/>
      <c r="J28" s="91"/>
      <c r="K28" s="72"/>
    </row>
    <row r="29" spans="1:12">
      <c r="B29" s="79"/>
      <c r="C29" s="79"/>
      <c r="H29" s="83"/>
      <c r="I29" s="92"/>
      <c r="J29" s="91"/>
      <c r="K29" s="72"/>
    </row>
    <row r="30" spans="1:12">
      <c r="B30" s="79"/>
      <c r="C30" s="79"/>
      <c r="H30" s="83"/>
      <c r="I30" s="92"/>
      <c r="J30" s="91"/>
      <c r="K30" s="72"/>
    </row>
    <row r="31" spans="1:12">
      <c r="B31" s="79"/>
      <c r="C31" s="79"/>
      <c r="H31" s="83"/>
      <c r="I31" s="92"/>
      <c r="J31" s="91"/>
      <c r="K31" s="72"/>
    </row>
    <row r="32" spans="1:12">
      <c r="H32" s="72"/>
      <c r="I32" s="72"/>
      <c r="J32" s="72"/>
      <c r="K32" s="72"/>
    </row>
    <row r="33" spans="8:11">
      <c r="H33" s="72"/>
      <c r="I33" s="72"/>
      <c r="J33" s="72"/>
      <c r="K33" s="72"/>
    </row>
    <row r="34" spans="8:11">
      <c r="H34" s="72"/>
      <c r="I34" s="72"/>
      <c r="J34" s="72"/>
      <c r="K34" s="72"/>
    </row>
    <row r="35" spans="8:11">
      <c r="H35" s="72"/>
      <c r="I35" s="72"/>
      <c r="J35" s="72"/>
      <c r="K35" s="72"/>
    </row>
  </sheetData>
  <mergeCells count="3">
    <mergeCell ref="A2:A5"/>
    <mergeCell ref="B2:L5"/>
    <mergeCell ref="B7:C7"/>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dimension ref="A1:L35"/>
  <sheetViews>
    <sheetView showGridLines="0" topLeftCell="A6" workbookViewId="0">
      <selection activeCell="G12" sqref="G12:G14"/>
    </sheetView>
  </sheetViews>
  <sheetFormatPr baseColWidth="10" defaultColWidth="23.5" defaultRowHeight="14"/>
  <cols>
    <col min="1" max="1" width="20.83203125" style="8" customWidth="1"/>
    <col min="2" max="3" width="19.5" style="1" customWidth="1"/>
    <col min="4" max="4" width="19.5" style="69" customWidth="1"/>
    <col min="5" max="6" width="19.5" style="1" customWidth="1"/>
    <col min="7" max="7" width="20" style="1" customWidth="1"/>
    <col min="8" max="10" width="19.5" style="8" customWidth="1"/>
    <col min="11" max="11" width="20" style="8" customWidth="1"/>
    <col min="12" max="12" width="66.5" style="8" customWidth="1"/>
    <col min="13" max="16384" width="23.5" style="8"/>
  </cols>
  <sheetData>
    <row r="1" spans="1:12" ht="24.75" customHeight="1">
      <c r="A1" s="28" t="s">
        <v>363</v>
      </c>
      <c r="B1" s="22" t="s">
        <v>513</v>
      </c>
      <c r="C1" s="23"/>
      <c r="D1" s="67"/>
      <c r="E1" s="23"/>
      <c r="F1" s="23"/>
      <c r="G1" s="23"/>
      <c r="H1" s="23"/>
      <c r="I1" s="23"/>
      <c r="J1" s="23"/>
      <c r="K1" s="23"/>
    </row>
    <row r="2" spans="1:12" ht="30" customHeight="1">
      <c r="A2" s="142" t="s">
        <v>364</v>
      </c>
      <c r="B2" s="143" t="s">
        <v>525</v>
      </c>
      <c r="C2" s="143"/>
      <c r="D2" s="143"/>
      <c r="E2" s="143"/>
      <c r="F2" s="143"/>
      <c r="G2" s="143"/>
      <c r="H2" s="143"/>
      <c r="I2" s="143"/>
      <c r="J2" s="143"/>
      <c r="K2" s="143"/>
      <c r="L2" s="143"/>
    </row>
    <row r="3" spans="1:12">
      <c r="A3" s="142"/>
      <c r="B3" s="143"/>
      <c r="C3" s="143"/>
      <c r="D3" s="143"/>
      <c r="E3" s="143"/>
      <c r="F3" s="143"/>
      <c r="G3" s="143"/>
      <c r="H3" s="143"/>
      <c r="I3" s="143"/>
      <c r="J3" s="143"/>
      <c r="K3" s="143"/>
      <c r="L3" s="143"/>
    </row>
    <row r="4" spans="1:12">
      <c r="A4" s="142"/>
      <c r="B4" s="143"/>
      <c r="C4" s="143"/>
      <c r="D4" s="143"/>
      <c r="E4" s="143"/>
      <c r="F4" s="143"/>
      <c r="G4" s="143"/>
      <c r="H4" s="143"/>
      <c r="I4" s="143"/>
      <c r="J4" s="143"/>
      <c r="K4" s="143"/>
      <c r="L4" s="143"/>
    </row>
    <row r="5" spans="1:12" ht="92.25" customHeight="1">
      <c r="A5" s="142"/>
      <c r="B5" s="143"/>
      <c r="C5" s="143"/>
      <c r="D5" s="143"/>
      <c r="E5" s="143"/>
      <c r="F5" s="143"/>
      <c r="G5" s="143"/>
      <c r="H5" s="143"/>
      <c r="I5" s="143"/>
      <c r="J5" s="143"/>
      <c r="K5" s="143"/>
      <c r="L5" s="143"/>
    </row>
    <row r="6" spans="1:12" s="21" customFormat="1" ht="36" customHeight="1">
      <c r="A6" s="19"/>
      <c r="B6" s="20"/>
      <c r="C6" s="20"/>
      <c r="D6" s="68"/>
      <c r="E6" s="20"/>
      <c r="F6" s="20"/>
      <c r="G6" s="20"/>
      <c r="H6" s="20"/>
      <c r="I6" s="20"/>
      <c r="J6" s="20"/>
      <c r="K6" s="20"/>
      <c r="L6" s="20"/>
    </row>
    <row r="7" spans="1:12" ht="15" customHeight="1">
      <c r="B7" s="144" t="s">
        <v>504</v>
      </c>
      <c r="C7" s="145"/>
    </row>
    <row r="8" spans="1:12" ht="85.5" customHeight="1">
      <c r="A8" s="15" t="s">
        <v>500</v>
      </c>
      <c r="B8" s="15" t="s">
        <v>515</v>
      </c>
      <c r="C8" s="15" t="s">
        <v>517</v>
      </c>
      <c r="D8" s="70" t="s">
        <v>518</v>
      </c>
      <c r="E8" s="16" t="s">
        <v>519</v>
      </c>
      <c r="F8" s="16" t="s">
        <v>516</v>
      </c>
      <c r="G8" s="16" t="s">
        <v>523</v>
      </c>
      <c r="H8" s="18" t="s">
        <v>520</v>
      </c>
      <c r="I8" s="18" t="s">
        <v>655</v>
      </c>
      <c r="J8" s="18" t="s">
        <v>656</v>
      </c>
      <c r="K8" s="18" t="s">
        <v>524</v>
      </c>
      <c r="L8" s="16" t="s">
        <v>0</v>
      </c>
    </row>
    <row r="9" spans="1:12">
      <c r="A9" s="34" t="s">
        <v>613</v>
      </c>
      <c r="B9" s="77">
        <v>43647</v>
      </c>
      <c r="C9" s="77">
        <v>43677</v>
      </c>
      <c r="D9" s="33">
        <v>3404.152</v>
      </c>
      <c r="E9" s="36">
        <v>3292</v>
      </c>
      <c r="F9" s="31">
        <f>E9*1000/(31*24*3600)</f>
        <v>1.2290919952210275</v>
      </c>
      <c r="G9" s="39" t="s">
        <v>619</v>
      </c>
      <c r="H9" s="77">
        <v>43660</v>
      </c>
      <c r="I9" s="93">
        <v>16.75</v>
      </c>
      <c r="J9" s="89">
        <v>11.88</v>
      </c>
      <c r="K9" s="32" t="s">
        <v>618</v>
      </c>
      <c r="L9" s="11" t="s">
        <v>622</v>
      </c>
    </row>
    <row r="10" spans="1:12">
      <c r="A10" s="34" t="s">
        <v>613</v>
      </c>
      <c r="B10" s="77">
        <v>43678</v>
      </c>
      <c r="C10" s="77">
        <v>43708</v>
      </c>
      <c r="D10" s="36">
        <v>7750</v>
      </c>
      <c r="E10" s="36">
        <v>4346</v>
      </c>
      <c r="F10" s="31">
        <f>E10*1000/(31*24*3600)</f>
        <v>1.6226105137395459</v>
      </c>
      <c r="G10" s="39" t="s">
        <v>619</v>
      </c>
      <c r="H10" s="77">
        <v>43681</v>
      </c>
      <c r="I10" s="93">
        <v>14</v>
      </c>
      <c r="J10" s="89">
        <v>6</v>
      </c>
      <c r="K10" s="32" t="s">
        <v>618</v>
      </c>
      <c r="L10" s="11" t="s">
        <v>622</v>
      </c>
    </row>
    <row r="11" spans="1:12">
      <c r="A11" s="34" t="s">
        <v>613</v>
      </c>
      <c r="B11" s="77">
        <v>43709</v>
      </c>
      <c r="C11" s="77">
        <v>43738</v>
      </c>
      <c r="D11" s="33">
        <v>9021</v>
      </c>
      <c r="E11" s="36">
        <v>1271</v>
      </c>
      <c r="F11" s="31">
        <f>E11*1000/(30*24*3600)</f>
        <v>0.49035493827160492</v>
      </c>
      <c r="G11" s="39" t="s">
        <v>619</v>
      </c>
      <c r="H11" s="77">
        <v>43709</v>
      </c>
      <c r="I11" s="93">
        <v>16</v>
      </c>
      <c r="J11" s="89">
        <v>2</v>
      </c>
      <c r="K11" s="32" t="s">
        <v>618</v>
      </c>
      <c r="L11" s="11" t="s">
        <v>622</v>
      </c>
    </row>
    <row r="12" spans="1:12">
      <c r="A12" s="34" t="s">
        <v>613</v>
      </c>
      <c r="B12" s="77">
        <v>43739</v>
      </c>
      <c r="C12" s="77">
        <v>43769</v>
      </c>
      <c r="D12" s="36" t="s">
        <v>618</v>
      </c>
      <c r="E12" s="45" t="s">
        <v>618</v>
      </c>
      <c r="F12" s="31" t="s">
        <v>618</v>
      </c>
      <c r="G12" s="31" t="s">
        <v>618</v>
      </c>
      <c r="H12" s="82" t="s">
        <v>618</v>
      </c>
      <c r="I12" s="87" t="s">
        <v>618</v>
      </c>
      <c r="J12" s="90" t="s">
        <v>618</v>
      </c>
      <c r="K12" s="32" t="s">
        <v>618</v>
      </c>
      <c r="L12" s="11" t="s">
        <v>622</v>
      </c>
    </row>
    <row r="13" spans="1:12">
      <c r="A13" s="34" t="s">
        <v>613</v>
      </c>
      <c r="B13" s="77">
        <v>43770</v>
      </c>
      <c r="C13" s="77">
        <v>43799</v>
      </c>
      <c r="D13" s="36" t="s">
        <v>618</v>
      </c>
      <c r="E13" s="30" t="s">
        <v>618</v>
      </c>
      <c r="F13" s="31" t="s">
        <v>618</v>
      </c>
      <c r="G13" s="31" t="s">
        <v>618</v>
      </c>
      <c r="H13" s="82" t="s">
        <v>618</v>
      </c>
      <c r="I13" s="87" t="s">
        <v>618</v>
      </c>
      <c r="J13" s="90" t="s">
        <v>618</v>
      </c>
      <c r="K13" s="32" t="s">
        <v>618</v>
      </c>
      <c r="L13" s="11" t="s">
        <v>622</v>
      </c>
    </row>
    <row r="14" spans="1:12">
      <c r="A14" s="34" t="s">
        <v>613</v>
      </c>
      <c r="B14" s="77">
        <v>43800</v>
      </c>
      <c r="C14" s="77">
        <v>43830</v>
      </c>
      <c r="D14" s="36" t="s">
        <v>618</v>
      </c>
      <c r="E14" s="33" t="s">
        <v>618</v>
      </c>
      <c r="F14" s="31" t="s">
        <v>618</v>
      </c>
      <c r="G14" s="31" t="s">
        <v>618</v>
      </c>
      <c r="H14" s="82" t="s">
        <v>618</v>
      </c>
      <c r="I14" s="87" t="s">
        <v>618</v>
      </c>
      <c r="J14" s="90" t="s">
        <v>618</v>
      </c>
      <c r="K14" s="32" t="s">
        <v>618</v>
      </c>
      <c r="L14" s="11" t="s">
        <v>622</v>
      </c>
    </row>
    <row r="15" spans="1:12">
      <c r="A15" s="11"/>
      <c r="B15" s="78"/>
      <c r="C15" s="78"/>
      <c r="D15" s="48"/>
      <c r="E15" s="2"/>
      <c r="F15" s="2"/>
      <c r="G15" s="2"/>
      <c r="H15" s="82"/>
      <c r="I15" s="87"/>
      <c r="J15" s="90"/>
      <c r="K15" s="32"/>
      <c r="L15" s="11"/>
    </row>
    <row r="16" spans="1:12">
      <c r="A16" s="11"/>
      <c r="B16" s="78"/>
      <c r="C16" s="78"/>
      <c r="D16" s="48"/>
      <c r="E16" s="2"/>
      <c r="F16" s="2"/>
      <c r="G16" s="2"/>
      <c r="H16" s="82"/>
      <c r="I16" s="87"/>
      <c r="J16" s="90"/>
      <c r="K16" s="32"/>
      <c r="L16" s="11"/>
    </row>
    <row r="17" spans="1:12">
      <c r="A17" s="11"/>
      <c r="B17" s="78"/>
      <c r="C17" s="78"/>
      <c r="D17" s="48"/>
      <c r="E17" s="2"/>
      <c r="F17" s="2"/>
      <c r="G17" s="2"/>
      <c r="H17" s="82"/>
      <c r="I17" s="87"/>
      <c r="J17" s="90"/>
      <c r="K17" s="32"/>
      <c r="L17" s="11"/>
    </row>
    <row r="18" spans="1:12">
      <c r="A18" s="11"/>
      <c r="B18" s="78"/>
      <c r="C18" s="78"/>
      <c r="D18" s="48"/>
      <c r="E18" s="2"/>
      <c r="F18" s="2"/>
      <c r="G18" s="2"/>
      <c r="H18" s="82"/>
      <c r="I18" s="87"/>
      <c r="J18" s="90"/>
      <c r="K18" s="32"/>
      <c r="L18" s="11"/>
    </row>
    <row r="19" spans="1:12">
      <c r="A19" s="11"/>
      <c r="B19" s="78"/>
      <c r="C19" s="78"/>
      <c r="D19" s="48"/>
      <c r="E19" s="2"/>
      <c r="F19" s="2"/>
      <c r="G19" s="2"/>
      <c r="H19" s="82"/>
      <c r="I19" s="87"/>
      <c r="J19" s="90"/>
      <c r="K19" s="32"/>
      <c r="L19" s="11"/>
    </row>
    <row r="20" spans="1:12">
      <c r="A20" s="11"/>
      <c r="B20" s="78"/>
      <c r="C20" s="78"/>
      <c r="D20" s="48"/>
      <c r="E20" s="2"/>
      <c r="F20" s="2"/>
      <c r="G20" s="2"/>
      <c r="H20" s="82"/>
      <c r="I20" s="87"/>
      <c r="J20" s="90"/>
      <c r="K20" s="32"/>
      <c r="L20" s="11"/>
    </row>
    <row r="21" spans="1:12">
      <c r="A21" s="11"/>
      <c r="B21" s="78"/>
      <c r="C21" s="78"/>
      <c r="D21" s="48"/>
      <c r="E21" s="2"/>
      <c r="F21" s="2"/>
      <c r="G21" s="2"/>
      <c r="H21" s="82"/>
      <c r="I21" s="87"/>
      <c r="J21" s="90"/>
      <c r="K21" s="32"/>
      <c r="L21" s="11"/>
    </row>
    <row r="22" spans="1:12">
      <c r="A22" s="11"/>
      <c r="B22" s="78"/>
      <c r="C22" s="78"/>
      <c r="D22" s="48"/>
      <c r="E22" s="2"/>
      <c r="F22" s="2"/>
      <c r="G22" s="2"/>
      <c r="H22" s="82"/>
      <c r="I22" s="87"/>
      <c r="J22" s="90"/>
      <c r="K22" s="32"/>
      <c r="L22" s="11"/>
    </row>
    <row r="23" spans="1:12">
      <c r="A23" s="11"/>
      <c r="B23" s="78"/>
      <c r="C23" s="78"/>
      <c r="D23" s="48"/>
      <c r="E23" s="2"/>
      <c r="F23" s="2"/>
      <c r="G23" s="2"/>
      <c r="H23" s="82"/>
      <c r="I23" s="87"/>
      <c r="J23" s="90"/>
      <c r="K23" s="32"/>
      <c r="L23" s="11"/>
    </row>
    <row r="24" spans="1:12">
      <c r="A24" s="11"/>
      <c r="B24" s="78"/>
      <c r="C24" s="78"/>
      <c r="D24" s="48"/>
      <c r="E24" s="2"/>
      <c r="F24" s="2"/>
      <c r="G24" s="2"/>
      <c r="H24" s="82"/>
      <c r="I24" s="87"/>
      <c r="J24" s="90"/>
      <c r="K24" s="32"/>
      <c r="L24" s="11"/>
    </row>
    <row r="25" spans="1:12">
      <c r="A25" s="11"/>
      <c r="B25" s="78"/>
      <c r="C25" s="78"/>
      <c r="D25" s="48"/>
      <c r="E25" s="2"/>
      <c r="F25" s="2"/>
      <c r="G25" s="2"/>
      <c r="H25" s="82"/>
      <c r="I25" s="87"/>
      <c r="J25" s="90"/>
      <c r="K25" s="32"/>
      <c r="L25" s="11"/>
    </row>
    <row r="26" spans="1:12">
      <c r="B26" s="79"/>
      <c r="C26" s="79"/>
      <c r="H26" s="83"/>
      <c r="I26" s="92"/>
      <c r="J26" s="91"/>
      <c r="K26" s="72"/>
    </row>
    <row r="27" spans="1:12">
      <c r="B27" s="79"/>
      <c r="C27" s="79"/>
      <c r="H27" s="83"/>
      <c r="I27" s="92"/>
      <c r="J27" s="91"/>
      <c r="K27" s="72"/>
    </row>
    <row r="28" spans="1:12">
      <c r="B28" s="79"/>
      <c r="C28" s="79"/>
      <c r="H28" s="83"/>
      <c r="I28" s="92"/>
      <c r="J28" s="91"/>
      <c r="K28" s="72"/>
    </row>
    <row r="29" spans="1:12">
      <c r="B29" s="79"/>
      <c r="C29" s="79"/>
      <c r="H29" s="83"/>
      <c r="I29" s="92"/>
      <c r="J29" s="91"/>
      <c r="K29" s="72"/>
    </row>
    <row r="30" spans="1:12">
      <c r="B30" s="79"/>
      <c r="C30" s="79"/>
      <c r="H30" s="83"/>
      <c r="I30" s="92"/>
      <c r="J30" s="91"/>
      <c r="K30" s="72"/>
    </row>
    <row r="31" spans="1:12">
      <c r="B31" s="79"/>
      <c r="C31" s="79"/>
      <c r="H31" s="83"/>
      <c r="I31" s="92"/>
      <c r="J31" s="91"/>
      <c r="K31" s="72"/>
    </row>
    <row r="32" spans="1:12">
      <c r="H32" s="72"/>
      <c r="I32" s="72"/>
      <c r="J32" s="72"/>
      <c r="K32" s="72"/>
    </row>
    <row r="33" spans="8:11">
      <c r="H33" s="72"/>
      <c r="I33" s="72"/>
      <c r="J33" s="72"/>
      <c r="K33" s="72"/>
    </row>
    <row r="34" spans="8:11">
      <c r="H34" s="72"/>
      <c r="I34" s="72"/>
      <c r="J34" s="72"/>
      <c r="K34" s="72"/>
    </row>
    <row r="35" spans="8:11">
      <c r="H35" s="72"/>
      <c r="I35" s="72"/>
      <c r="J35" s="72"/>
      <c r="K35" s="72"/>
    </row>
  </sheetData>
  <mergeCells count="3">
    <mergeCell ref="A2:A5"/>
    <mergeCell ref="B2:L5"/>
    <mergeCell ref="B7:C7"/>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dimension ref="A1:L35"/>
  <sheetViews>
    <sheetView showGridLines="0" topLeftCell="A2" workbookViewId="0">
      <selection activeCell="H32" sqref="H32"/>
    </sheetView>
  </sheetViews>
  <sheetFormatPr baseColWidth="10" defaultColWidth="23.5" defaultRowHeight="14"/>
  <cols>
    <col min="1" max="1" width="20.83203125" style="8" customWidth="1"/>
    <col min="2" max="3" width="19.5" style="1" customWidth="1"/>
    <col min="4" max="4" width="12.83203125" style="69" customWidth="1"/>
    <col min="5" max="5" width="12.83203125" style="1" customWidth="1"/>
    <col min="6" max="6" width="19.5" style="1" customWidth="1"/>
    <col min="7" max="7" width="20" style="1" customWidth="1"/>
    <col min="8" max="10" width="19.5" style="8" customWidth="1"/>
    <col min="11" max="11" width="20" style="8" customWidth="1"/>
    <col min="12" max="12" width="67.1640625" style="8" customWidth="1"/>
    <col min="13" max="16384" width="23.5" style="8"/>
  </cols>
  <sheetData>
    <row r="1" spans="1:12" ht="24.75" customHeight="1">
      <c r="A1" s="28" t="s">
        <v>363</v>
      </c>
      <c r="B1" s="22" t="s">
        <v>513</v>
      </c>
      <c r="C1" s="23"/>
      <c r="D1" s="67"/>
      <c r="E1" s="23"/>
      <c r="F1" s="23"/>
      <c r="G1" s="23"/>
      <c r="H1" s="23"/>
      <c r="I1" s="23"/>
      <c r="J1" s="23"/>
      <c r="K1" s="23"/>
    </row>
    <row r="2" spans="1:12" ht="30" customHeight="1">
      <c r="A2" s="142" t="s">
        <v>364</v>
      </c>
      <c r="B2" s="143" t="s">
        <v>525</v>
      </c>
      <c r="C2" s="143"/>
      <c r="D2" s="143"/>
      <c r="E2" s="143"/>
      <c r="F2" s="143"/>
      <c r="G2" s="143"/>
      <c r="H2" s="143"/>
      <c r="I2" s="143"/>
      <c r="J2" s="143"/>
      <c r="K2" s="143"/>
      <c r="L2" s="143"/>
    </row>
    <row r="3" spans="1:12">
      <c r="A3" s="142"/>
      <c r="B3" s="143"/>
      <c r="C3" s="143"/>
      <c r="D3" s="143"/>
      <c r="E3" s="143"/>
      <c r="F3" s="143"/>
      <c r="G3" s="143"/>
      <c r="H3" s="143"/>
      <c r="I3" s="143"/>
      <c r="J3" s="143"/>
      <c r="K3" s="143"/>
      <c r="L3" s="143"/>
    </row>
    <row r="4" spans="1:12">
      <c r="A4" s="142"/>
      <c r="B4" s="143"/>
      <c r="C4" s="143"/>
      <c r="D4" s="143"/>
      <c r="E4" s="143"/>
      <c r="F4" s="143"/>
      <c r="G4" s="143"/>
      <c r="H4" s="143"/>
      <c r="I4" s="143"/>
      <c r="J4" s="143"/>
      <c r="K4" s="143"/>
      <c r="L4" s="143"/>
    </row>
    <row r="5" spans="1:12" ht="92.25" customHeight="1">
      <c r="A5" s="142"/>
      <c r="B5" s="143"/>
      <c r="C5" s="143"/>
      <c r="D5" s="143"/>
      <c r="E5" s="143"/>
      <c r="F5" s="143"/>
      <c r="G5" s="143"/>
      <c r="H5" s="143"/>
      <c r="I5" s="143"/>
      <c r="J5" s="143"/>
      <c r="K5" s="143"/>
      <c r="L5" s="143"/>
    </row>
    <row r="6" spans="1:12" s="21" customFormat="1" ht="36" customHeight="1">
      <c r="A6" s="19"/>
      <c r="B6" s="20"/>
      <c r="C6" s="20"/>
      <c r="D6" s="68"/>
      <c r="E6" s="20"/>
      <c r="F6" s="20"/>
      <c r="G6" s="20"/>
      <c r="H6" s="20"/>
      <c r="I6" s="20"/>
      <c r="J6" s="20"/>
      <c r="K6" s="20"/>
      <c r="L6" s="20"/>
    </row>
    <row r="7" spans="1:12" ht="15" customHeight="1">
      <c r="B7" s="144" t="s">
        <v>504</v>
      </c>
      <c r="C7" s="145"/>
    </row>
    <row r="8" spans="1:12" ht="85.5" customHeight="1">
      <c r="A8" s="15" t="s">
        <v>500</v>
      </c>
      <c r="B8" s="15" t="s">
        <v>515</v>
      </c>
      <c r="C8" s="15" t="s">
        <v>517</v>
      </c>
      <c r="D8" s="70" t="s">
        <v>518</v>
      </c>
      <c r="E8" s="16" t="s">
        <v>519</v>
      </c>
      <c r="F8" s="16" t="s">
        <v>516</v>
      </c>
      <c r="G8" s="16" t="s">
        <v>523</v>
      </c>
      <c r="H8" s="18" t="s">
        <v>520</v>
      </c>
      <c r="I8" s="18" t="s">
        <v>655</v>
      </c>
      <c r="J8" s="18" t="s">
        <v>656</v>
      </c>
      <c r="K8" s="18" t="s">
        <v>524</v>
      </c>
      <c r="L8" s="16" t="s">
        <v>0</v>
      </c>
    </row>
    <row r="9" spans="1:12">
      <c r="A9" s="34" t="s">
        <v>614</v>
      </c>
      <c r="B9" s="77">
        <v>43647</v>
      </c>
      <c r="C9" s="77">
        <v>43677</v>
      </c>
      <c r="D9" s="33">
        <v>1545</v>
      </c>
      <c r="E9" s="36">
        <v>1540</v>
      </c>
      <c r="F9" s="31">
        <f>E9*1000/(31*24*3600)</f>
        <v>0.57497013142174436</v>
      </c>
      <c r="G9" s="39" t="s">
        <v>619</v>
      </c>
      <c r="H9" s="81">
        <v>43677</v>
      </c>
      <c r="I9" s="84">
        <v>18</v>
      </c>
      <c r="J9" s="46">
        <v>7</v>
      </c>
      <c r="K9" s="32" t="s">
        <v>618</v>
      </c>
      <c r="L9" s="11" t="s">
        <v>622</v>
      </c>
    </row>
    <row r="10" spans="1:12">
      <c r="A10" s="34" t="s">
        <v>614</v>
      </c>
      <c r="B10" s="77">
        <v>43678</v>
      </c>
      <c r="C10" s="77">
        <v>43708</v>
      </c>
      <c r="D10" s="36" t="s">
        <v>618</v>
      </c>
      <c r="E10" s="36" t="s">
        <v>618</v>
      </c>
      <c r="F10" s="31" t="s">
        <v>618</v>
      </c>
      <c r="G10" s="39" t="s">
        <v>619</v>
      </c>
      <c r="H10" s="81"/>
      <c r="I10" s="107"/>
      <c r="J10" s="106"/>
      <c r="K10" s="32" t="s">
        <v>618</v>
      </c>
      <c r="L10" s="11" t="s">
        <v>622</v>
      </c>
    </row>
    <row r="11" spans="1:12">
      <c r="A11" s="34" t="s">
        <v>614</v>
      </c>
      <c r="B11" s="77">
        <v>43709</v>
      </c>
      <c r="C11" s="77">
        <v>43738</v>
      </c>
      <c r="D11" s="36" t="s">
        <v>618</v>
      </c>
      <c r="E11" s="36" t="s">
        <v>618</v>
      </c>
      <c r="F11" s="31" t="s">
        <v>618</v>
      </c>
      <c r="G11" s="39" t="s">
        <v>619</v>
      </c>
      <c r="H11" s="82" t="s">
        <v>618</v>
      </c>
      <c r="I11" s="87" t="s">
        <v>618</v>
      </c>
      <c r="J11" s="90" t="s">
        <v>618</v>
      </c>
      <c r="K11" s="32" t="s">
        <v>618</v>
      </c>
      <c r="L11" s="11" t="s">
        <v>622</v>
      </c>
    </row>
    <row r="12" spans="1:12">
      <c r="A12" s="34" t="s">
        <v>614</v>
      </c>
      <c r="B12" s="77">
        <v>43739</v>
      </c>
      <c r="C12" s="77">
        <v>43769</v>
      </c>
      <c r="D12" s="36" t="s">
        <v>618</v>
      </c>
      <c r="E12" s="45" t="s">
        <v>618</v>
      </c>
      <c r="F12" s="31" t="s">
        <v>618</v>
      </c>
      <c r="G12" s="39" t="s">
        <v>619</v>
      </c>
      <c r="H12" s="82" t="s">
        <v>618</v>
      </c>
      <c r="I12" s="87" t="s">
        <v>618</v>
      </c>
      <c r="J12" s="90" t="s">
        <v>618</v>
      </c>
      <c r="K12" s="32" t="s">
        <v>618</v>
      </c>
      <c r="L12" s="11" t="s">
        <v>622</v>
      </c>
    </row>
    <row r="13" spans="1:12">
      <c r="A13" s="34" t="s">
        <v>614</v>
      </c>
      <c r="B13" s="77">
        <v>43770</v>
      </c>
      <c r="C13" s="77">
        <v>43799</v>
      </c>
      <c r="D13" s="36" t="s">
        <v>618</v>
      </c>
      <c r="E13" s="30" t="s">
        <v>618</v>
      </c>
      <c r="F13" s="31" t="s">
        <v>618</v>
      </c>
      <c r="G13" s="39" t="s">
        <v>619</v>
      </c>
      <c r="H13" s="82" t="s">
        <v>618</v>
      </c>
      <c r="I13" s="87" t="s">
        <v>618</v>
      </c>
      <c r="J13" s="90" t="s">
        <v>618</v>
      </c>
      <c r="K13" s="32" t="s">
        <v>618</v>
      </c>
      <c r="L13" s="11" t="s">
        <v>622</v>
      </c>
    </row>
    <row r="14" spans="1:12">
      <c r="A14" s="34" t="s">
        <v>614</v>
      </c>
      <c r="B14" s="77">
        <v>43800</v>
      </c>
      <c r="C14" s="77">
        <v>43830</v>
      </c>
      <c r="D14" s="36" t="s">
        <v>618</v>
      </c>
      <c r="E14" s="33" t="s">
        <v>618</v>
      </c>
      <c r="F14" s="31" t="s">
        <v>618</v>
      </c>
      <c r="G14" s="39" t="s">
        <v>619</v>
      </c>
      <c r="H14" s="82" t="s">
        <v>618</v>
      </c>
      <c r="I14" s="87" t="s">
        <v>618</v>
      </c>
      <c r="J14" s="90" t="s">
        <v>618</v>
      </c>
      <c r="K14" s="32" t="s">
        <v>618</v>
      </c>
      <c r="L14" s="11" t="s">
        <v>622</v>
      </c>
    </row>
    <row r="15" spans="1:12">
      <c r="A15" s="11"/>
      <c r="B15" s="78"/>
      <c r="C15" s="78"/>
      <c r="D15" s="48"/>
      <c r="E15" s="2"/>
      <c r="F15" s="2"/>
      <c r="G15" s="2"/>
      <c r="H15" s="82"/>
      <c r="I15" s="87"/>
      <c r="J15" s="90"/>
      <c r="K15" s="32"/>
      <c r="L15" s="11"/>
    </row>
    <row r="16" spans="1:12">
      <c r="A16" s="11"/>
      <c r="B16" s="78"/>
      <c r="C16" s="78"/>
      <c r="D16" s="48"/>
      <c r="E16" s="2"/>
      <c r="F16" s="2"/>
      <c r="G16" s="2"/>
      <c r="H16" s="82"/>
      <c r="I16" s="87"/>
      <c r="J16" s="90"/>
      <c r="K16" s="32"/>
      <c r="L16" s="11"/>
    </row>
    <row r="17" spans="1:12">
      <c r="A17" s="11"/>
      <c r="B17" s="78"/>
      <c r="C17" s="78"/>
      <c r="D17" s="48"/>
      <c r="E17" s="2"/>
      <c r="F17" s="2"/>
      <c r="G17" s="2"/>
      <c r="H17" s="82"/>
      <c r="I17" s="87"/>
      <c r="J17" s="90"/>
      <c r="K17" s="32"/>
      <c r="L17" s="11"/>
    </row>
    <row r="18" spans="1:12">
      <c r="A18" s="11"/>
      <c r="B18" s="78"/>
      <c r="C18" s="78"/>
      <c r="D18" s="48"/>
      <c r="E18" s="2"/>
      <c r="F18" s="2"/>
      <c r="G18" s="2"/>
      <c r="H18" s="82"/>
      <c r="I18" s="87"/>
      <c r="J18" s="90"/>
      <c r="K18" s="32"/>
      <c r="L18" s="11"/>
    </row>
    <row r="19" spans="1:12">
      <c r="A19" s="11"/>
      <c r="B19" s="78"/>
      <c r="C19" s="78"/>
      <c r="D19" s="48"/>
      <c r="E19" s="2"/>
      <c r="F19" s="2"/>
      <c r="G19" s="2"/>
      <c r="H19" s="82"/>
      <c r="I19" s="87"/>
      <c r="J19" s="90"/>
      <c r="K19" s="32"/>
      <c r="L19" s="11"/>
    </row>
    <row r="20" spans="1:12">
      <c r="A20" s="11"/>
      <c r="B20" s="78"/>
      <c r="C20" s="78"/>
      <c r="D20" s="48"/>
      <c r="E20" s="2"/>
      <c r="F20" s="2"/>
      <c r="G20" s="2"/>
      <c r="H20" s="82"/>
      <c r="I20" s="87"/>
      <c r="J20" s="90"/>
      <c r="K20" s="32"/>
      <c r="L20" s="11"/>
    </row>
    <row r="21" spans="1:12">
      <c r="A21" s="11"/>
      <c r="B21" s="78"/>
      <c r="C21" s="78"/>
      <c r="D21" s="48"/>
      <c r="E21" s="2"/>
      <c r="F21" s="2"/>
      <c r="G21" s="2"/>
      <c r="H21" s="82"/>
      <c r="I21" s="87"/>
      <c r="J21" s="90"/>
      <c r="K21" s="32"/>
      <c r="L21" s="11"/>
    </row>
    <row r="22" spans="1:12">
      <c r="A22" s="11"/>
      <c r="B22" s="78"/>
      <c r="C22" s="78"/>
      <c r="D22" s="48"/>
      <c r="E22" s="2"/>
      <c r="F22" s="2"/>
      <c r="G22" s="2"/>
      <c r="H22" s="82"/>
      <c r="I22" s="87"/>
      <c r="J22" s="90"/>
      <c r="K22" s="32"/>
      <c r="L22" s="11"/>
    </row>
    <row r="23" spans="1:12">
      <c r="A23" s="11"/>
      <c r="B23" s="78"/>
      <c r="C23" s="78"/>
      <c r="D23" s="48"/>
      <c r="E23" s="2"/>
      <c r="F23" s="2"/>
      <c r="G23" s="2"/>
      <c r="H23" s="82"/>
      <c r="I23" s="87"/>
      <c r="J23" s="90"/>
      <c r="K23" s="32"/>
      <c r="L23" s="11"/>
    </row>
    <row r="24" spans="1:12">
      <c r="A24" s="11"/>
      <c r="B24" s="78"/>
      <c r="C24" s="78"/>
      <c r="D24" s="48"/>
      <c r="E24" s="2"/>
      <c r="F24" s="2"/>
      <c r="G24" s="2"/>
      <c r="H24" s="82"/>
      <c r="I24" s="87"/>
      <c r="J24" s="90"/>
      <c r="K24" s="32"/>
      <c r="L24" s="11"/>
    </row>
    <row r="25" spans="1:12">
      <c r="A25" s="11"/>
      <c r="B25" s="78"/>
      <c r="C25" s="78"/>
      <c r="D25" s="48"/>
      <c r="E25" s="2"/>
      <c r="F25" s="2"/>
      <c r="G25" s="2"/>
      <c r="H25" s="82"/>
      <c r="I25" s="87"/>
      <c r="J25" s="90"/>
      <c r="K25" s="32"/>
      <c r="L25" s="11"/>
    </row>
    <row r="26" spans="1:12">
      <c r="B26" s="79"/>
      <c r="C26" s="79"/>
      <c r="H26" s="83"/>
      <c r="I26" s="92"/>
      <c r="J26" s="91"/>
      <c r="K26" s="72"/>
    </row>
    <row r="27" spans="1:12">
      <c r="B27" s="79"/>
      <c r="C27" s="79"/>
      <c r="H27" s="83"/>
      <c r="I27" s="92"/>
      <c r="J27" s="91"/>
      <c r="K27" s="72"/>
    </row>
    <row r="28" spans="1:12">
      <c r="B28" s="79"/>
      <c r="C28" s="79"/>
      <c r="H28" s="83"/>
      <c r="I28" s="92"/>
      <c r="J28" s="91"/>
      <c r="K28" s="72"/>
    </row>
    <row r="29" spans="1:12">
      <c r="B29" s="79"/>
      <c r="C29" s="79"/>
      <c r="H29" s="83"/>
      <c r="I29" s="92"/>
      <c r="J29" s="91"/>
      <c r="K29" s="72"/>
    </row>
    <row r="30" spans="1:12">
      <c r="B30" s="79"/>
      <c r="C30" s="79"/>
      <c r="H30" s="83"/>
      <c r="I30" s="92"/>
      <c r="J30" s="91"/>
      <c r="K30" s="72"/>
    </row>
    <row r="31" spans="1:12">
      <c r="B31" s="79"/>
      <c r="C31" s="79"/>
      <c r="H31" s="83"/>
      <c r="I31" s="92"/>
      <c r="J31" s="91"/>
      <c r="K31" s="72"/>
    </row>
    <row r="32" spans="1:12">
      <c r="H32" s="72"/>
      <c r="I32" s="72"/>
      <c r="J32" s="72"/>
      <c r="K32" s="72"/>
    </row>
    <row r="33" spans="8:11">
      <c r="H33" s="72"/>
      <c r="I33" s="72"/>
      <c r="J33" s="72"/>
      <c r="K33" s="72"/>
    </row>
    <row r="34" spans="8:11">
      <c r="H34" s="72"/>
      <c r="I34" s="72"/>
      <c r="J34" s="72"/>
      <c r="K34" s="72"/>
    </row>
    <row r="35" spans="8:11">
      <c r="H35" s="72"/>
      <c r="I35" s="72"/>
      <c r="J35" s="72"/>
      <c r="K35" s="72"/>
    </row>
  </sheetData>
  <mergeCells count="3">
    <mergeCell ref="A2:A5"/>
    <mergeCell ref="B2:L5"/>
    <mergeCell ref="B7:C7"/>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35"/>
  <sheetViews>
    <sheetView showGridLines="0" topLeftCell="B5" zoomScaleNormal="100" workbookViewId="0">
      <selection activeCell="L37" sqref="L37"/>
    </sheetView>
  </sheetViews>
  <sheetFormatPr baseColWidth="10" defaultColWidth="23.5" defaultRowHeight="14"/>
  <cols>
    <col min="1" max="1" width="20.83203125" style="8" customWidth="1"/>
    <col min="2" max="3" width="19.5" style="1" customWidth="1"/>
    <col min="4" max="4" width="19.5" style="69" customWidth="1"/>
    <col min="5" max="6" width="19.5" style="1" customWidth="1"/>
    <col min="7" max="7" width="20" style="1" customWidth="1"/>
    <col min="8" max="10" width="19.5" style="8" customWidth="1"/>
    <col min="11" max="11" width="20" style="8" customWidth="1"/>
    <col min="12" max="12" width="66" style="8" customWidth="1"/>
    <col min="13" max="16384" width="23.5" style="8"/>
  </cols>
  <sheetData>
    <row r="1" spans="1:12" ht="24.75" customHeight="1">
      <c r="A1" s="28" t="s">
        <v>363</v>
      </c>
      <c r="B1" s="22" t="s">
        <v>513</v>
      </c>
      <c r="C1" s="23"/>
      <c r="D1" s="67"/>
      <c r="E1" s="23"/>
      <c r="F1" s="23"/>
      <c r="G1" s="23"/>
      <c r="H1" s="23"/>
      <c r="I1" s="23"/>
      <c r="J1" s="23"/>
      <c r="K1" s="23"/>
    </row>
    <row r="2" spans="1:12" ht="30" customHeight="1">
      <c r="A2" s="142" t="s">
        <v>364</v>
      </c>
      <c r="B2" s="143" t="s">
        <v>525</v>
      </c>
      <c r="C2" s="143"/>
      <c r="D2" s="143"/>
      <c r="E2" s="143"/>
      <c r="F2" s="143"/>
      <c r="G2" s="143"/>
      <c r="H2" s="143"/>
      <c r="I2" s="143"/>
      <c r="J2" s="143"/>
      <c r="K2" s="143"/>
      <c r="L2" s="143"/>
    </row>
    <row r="3" spans="1:12">
      <c r="A3" s="142"/>
      <c r="B3" s="143"/>
      <c r="C3" s="143"/>
      <c r="D3" s="143"/>
      <c r="E3" s="143"/>
      <c r="F3" s="143"/>
      <c r="G3" s="143"/>
      <c r="H3" s="143"/>
      <c r="I3" s="143"/>
      <c r="J3" s="143"/>
      <c r="K3" s="143"/>
      <c r="L3" s="143"/>
    </row>
    <row r="4" spans="1:12">
      <c r="A4" s="142"/>
      <c r="B4" s="143"/>
      <c r="C4" s="143"/>
      <c r="D4" s="143"/>
      <c r="E4" s="143"/>
      <c r="F4" s="143"/>
      <c r="G4" s="143"/>
      <c r="H4" s="143"/>
      <c r="I4" s="143"/>
      <c r="J4" s="143"/>
      <c r="K4" s="143"/>
      <c r="L4" s="143"/>
    </row>
    <row r="5" spans="1:12" ht="92.25" customHeight="1">
      <c r="A5" s="142"/>
      <c r="B5" s="143"/>
      <c r="C5" s="143"/>
      <c r="D5" s="143"/>
      <c r="E5" s="143"/>
      <c r="F5" s="143"/>
      <c r="G5" s="143"/>
      <c r="H5" s="143"/>
      <c r="I5" s="143"/>
      <c r="J5" s="143"/>
      <c r="K5" s="143"/>
      <c r="L5" s="143"/>
    </row>
    <row r="6" spans="1:12" s="21" customFormat="1" ht="36" customHeight="1">
      <c r="A6" s="19"/>
      <c r="B6" s="20"/>
      <c r="C6" s="20"/>
      <c r="D6" s="68"/>
      <c r="E6" s="20"/>
      <c r="F6" s="20"/>
      <c r="G6" s="20"/>
      <c r="H6" s="20"/>
      <c r="I6" s="20"/>
      <c r="J6" s="20"/>
      <c r="K6" s="20"/>
      <c r="L6" s="20"/>
    </row>
    <row r="7" spans="1:12" ht="15" customHeight="1">
      <c r="B7" s="144" t="s">
        <v>504</v>
      </c>
      <c r="C7" s="145"/>
    </row>
    <row r="8" spans="1:12" ht="85.5" customHeight="1">
      <c r="A8" s="15" t="s">
        <v>500</v>
      </c>
      <c r="B8" s="15" t="s">
        <v>515</v>
      </c>
      <c r="C8" s="15" t="s">
        <v>517</v>
      </c>
      <c r="D8" s="70" t="s">
        <v>518</v>
      </c>
      <c r="E8" s="16" t="s">
        <v>519</v>
      </c>
      <c r="F8" s="16" t="s">
        <v>516</v>
      </c>
      <c r="G8" s="16" t="s">
        <v>523</v>
      </c>
      <c r="H8" s="18" t="s">
        <v>520</v>
      </c>
      <c r="I8" s="18" t="s">
        <v>655</v>
      </c>
      <c r="J8" s="18" t="s">
        <v>656</v>
      </c>
      <c r="K8" s="18" t="s">
        <v>524</v>
      </c>
      <c r="L8" s="16" t="s">
        <v>0</v>
      </c>
    </row>
    <row r="9" spans="1:12">
      <c r="A9" s="34" t="s">
        <v>530</v>
      </c>
      <c r="B9" s="77">
        <v>43466</v>
      </c>
      <c r="C9" s="77">
        <v>43496</v>
      </c>
      <c r="D9" s="33" t="s">
        <v>618</v>
      </c>
      <c r="E9" s="36">
        <v>5512</v>
      </c>
      <c r="F9" s="31">
        <v>2.0579450418160095</v>
      </c>
      <c r="G9" s="39" t="s">
        <v>619</v>
      </c>
      <c r="H9" s="82" t="s">
        <v>618</v>
      </c>
      <c r="I9" s="87" t="s">
        <v>618</v>
      </c>
      <c r="J9" s="90" t="s">
        <v>618</v>
      </c>
      <c r="K9" s="32" t="s">
        <v>618</v>
      </c>
      <c r="L9" s="11" t="s">
        <v>622</v>
      </c>
    </row>
    <row r="10" spans="1:12">
      <c r="A10" s="34" t="s">
        <v>530</v>
      </c>
      <c r="B10" s="77">
        <v>43497</v>
      </c>
      <c r="C10" s="77">
        <v>43524</v>
      </c>
      <c r="D10" s="33" t="s">
        <v>618</v>
      </c>
      <c r="E10" s="36">
        <v>5699</v>
      </c>
      <c r="F10" s="31">
        <v>2.3557374338624339</v>
      </c>
      <c r="G10" s="39" t="s">
        <v>619</v>
      </c>
      <c r="H10" s="82" t="s">
        <v>618</v>
      </c>
      <c r="I10" s="87" t="s">
        <v>618</v>
      </c>
      <c r="J10" s="90" t="s">
        <v>618</v>
      </c>
      <c r="K10" s="32" t="s">
        <v>618</v>
      </c>
      <c r="L10" s="11" t="s">
        <v>622</v>
      </c>
    </row>
    <row r="11" spans="1:12">
      <c r="A11" s="34" t="s">
        <v>530</v>
      </c>
      <c r="B11" s="77">
        <v>43525</v>
      </c>
      <c r="C11" s="77">
        <v>43555</v>
      </c>
      <c r="D11" s="33" t="s">
        <v>618</v>
      </c>
      <c r="E11" s="36">
        <v>6503</v>
      </c>
      <c r="F11" s="31">
        <v>2.427942054958184</v>
      </c>
      <c r="G11" s="39" t="s">
        <v>619</v>
      </c>
      <c r="H11" s="82" t="s">
        <v>618</v>
      </c>
      <c r="I11" s="87" t="s">
        <v>618</v>
      </c>
      <c r="J11" s="90" t="s">
        <v>618</v>
      </c>
      <c r="K11" s="32" t="s">
        <v>618</v>
      </c>
      <c r="L11" s="11" t="s">
        <v>622</v>
      </c>
    </row>
    <row r="12" spans="1:12">
      <c r="A12" s="34" t="s">
        <v>530</v>
      </c>
      <c r="B12" s="77">
        <v>43556</v>
      </c>
      <c r="C12" s="77">
        <v>43585</v>
      </c>
      <c r="D12" s="33" t="s">
        <v>618</v>
      </c>
      <c r="E12" s="36">
        <v>6359</v>
      </c>
      <c r="F12" s="31">
        <v>2.4533179012345681</v>
      </c>
      <c r="G12" s="39" t="s">
        <v>619</v>
      </c>
      <c r="H12" s="82" t="s">
        <v>618</v>
      </c>
      <c r="I12" s="87" t="s">
        <v>618</v>
      </c>
      <c r="J12" s="90" t="s">
        <v>618</v>
      </c>
      <c r="K12" s="32" t="s">
        <v>618</v>
      </c>
      <c r="L12" s="11" t="s">
        <v>622</v>
      </c>
    </row>
    <row r="13" spans="1:12">
      <c r="A13" s="34" t="s">
        <v>530</v>
      </c>
      <c r="B13" s="77">
        <v>43586</v>
      </c>
      <c r="C13" s="77">
        <v>43616</v>
      </c>
      <c r="D13" s="33" t="s">
        <v>618</v>
      </c>
      <c r="E13" s="36">
        <v>6965</v>
      </c>
      <c r="F13" s="31">
        <v>2.6004330943847074</v>
      </c>
      <c r="G13" s="39" t="s">
        <v>619</v>
      </c>
      <c r="H13" s="82" t="s">
        <v>618</v>
      </c>
      <c r="I13" s="87" t="s">
        <v>618</v>
      </c>
      <c r="J13" s="90" t="s">
        <v>618</v>
      </c>
      <c r="K13" s="32" t="s">
        <v>618</v>
      </c>
      <c r="L13" s="11" t="s">
        <v>622</v>
      </c>
    </row>
    <row r="14" spans="1:12">
      <c r="A14" s="34" t="s">
        <v>530</v>
      </c>
      <c r="B14" s="77">
        <v>43617</v>
      </c>
      <c r="C14" s="77">
        <v>43646</v>
      </c>
      <c r="D14" s="33" t="s">
        <v>618</v>
      </c>
      <c r="E14" s="36">
        <v>6638</v>
      </c>
      <c r="F14" s="31">
        <v>2.5609567901234569</v>
      </c>
      <c r="G14" s="39" t="s">
        <v>619</v>
      </c>
      <c r="H14" s="82" t="s">
        <v>618</v>
      </c>
      <c r="I14" s="87" t="s">
        <v>618</v>
      </c>
      <c r="J14" s="90" t="s">
        <v>618</v>
      </c>
      <c r="K14" s="32" t="s">
        <v>618</v>
      </c>
      <c r="L14" s="11" t="s">
        <v>622</v>
      </c>
    </row>
    <row r="15" spans="1:12">
      <c r="A15" s="34" t="s">
        <v>530</v>
      </c>
      <c r="B15" s="77">
        <v>43647</v>
      </c>
      <c r="C15" s="77">
        <v>43677</v>
      </c>
      <c r="D15" s="33">
        <v>39347</v>
      </c>
      <c r="E15" s="36">
        <v>6141</v>
      </c>
      <c r="F15" s="31">
        <f>E15*1000/(31*24*3600)</f>
        <v>2.2927867383512543</v>
      </c>
      <c r="G15" s="39" t="s">
        <v>619</v>
      </c>
      <c r="H15" s="77">
        <v>43653</v>
      </c>
      <c r="I15" s="87">
        <v>10.4</v>
      </c>
      <c r="J15" s="33">
        <v>10</v>
      </c>
      <c r="K15" s="32" t="s">
        <v>618</v>
      </c>
      <c r="L15" s="11" t="s">
        <v>622</v>
      </c>
    </row>
    <row r="16" spans="1:12">
      <c r="A16" s="34" t="s">
        <v>530</v>
      </c>
      <c r="B16" s="77">
        <v>43678</v>
      </c>
      <c r="C16" s="77">
        <v>43708</v>
      </c>
      <c r="D16" s="33">
        <v>42539</v>
      </c>
      <c r="E16" s="36">
        <v>3192</v>
      </c>
      <c r="F16" s="31">
        <f t="shared" ref="F16:F18" si="0">E16*1000/(31*24*3600)</f>
        <v>1.1917562724014337</v>
      </c>
      <c r="G16" s="39" t="s">
        <v>619</v>
      </c>
      <c r="H16" s="77">
        <v>43681</v>
      </c>
      <c r="I16" s="87">
        <v>9.1999999999999993</v>
      </c>
      <c r="J16" s="33">
        <v>10</v>
      </c>
      <c r="K16" s="32" t="s">
        <v>618</v>
      </c>
      <c r="L16" s="11" t="s">
        <v>622</v>
      </c>
    </row>
    <row r="17" spans="1:12">
      <c r="A17" s="34" t="s">
        <v>530</v>
      </c>
      <c r="B17" s="77">
        <v>43709</v>
      </c>
      <c r="C17" s="77">
        <v>43738</v>
      </c>
      <c r="D17" s="33">
        <v>49608</v>
      </c>
      <c r="E17" s="36">
        <v>7069</v>
      </c>
      <c r="F17" s="31">
        <f>E17*1000/(30*24*3600)</f>
        <v>2.7272376543209877</v>
      </c>
      <c r="G17" s="39" t="s">
        <v>619</v>
      </c>
      <c r="H17" s="77">
        <v>43709</v>
      </c>
      <c r="I17" s="87">
        <v>9</v>
      </c>
      <c r="J17" s="33">
        <v>10</v>
      </c>
      <c r="K17" s="32" t="s">
        <v>618</v>
      </c>
      <c r="L17" s="11" t="s">
        <v>622</v>
      </c>
    </row>
    <row r="18" spans="1:12">
      <c r="A18" s="34" t="s">
        <v>530</v>
      </c>
      <c r="B18" s="77">
        <v>43739</v>
      </c>
      <c r="C18" s="77">
        <v>43769</v>
      </c>
      <c r="D18" s="33">
        <v>57054</v>
      </c>
      <c r="E18" s="33">
        <v>7446</v>
      </c>
      <c r="F18" s="31">
        <f t="shared" si="0"/>
        <v>2.7800179211469533</v>
      </c>
      <c r="G18" s="39" t="s">
        <v>619</v>
      </c>
      <c r="H18" s="77">
        <v>43751</v>
      </c>
      <c r="I18" s="87">
        <v>10</v>
      </c>
      <c r="J18" s="33">
        <v>8</v>
      </c>
      <c r="K18" s="32" t="s">
        <v>618</v>
      </c>
      <c r="L18" s="11" t="s">
        <v>622</v>
      </c>
    </row>
    <row r="19" spans="1:12">
      <c r="A19" s="34" t="s">
        <v>530</v>
      </c>
      <c r="B19" s="77">
        <v>43770</v>
      </c>
      <c r="C19" s="77">
        <v>43799</v>
      </c>
      <c r="D19" s="33">
        <v>68200</v>
      </c>
      <c r="E19" s="33">
        <v>11146</v>
      </c>
      <c r="F19" s="31">
        <f>E19*1000/(30*24*3600)</f>
        <v>4.3001543209876543</v>
      </c>
      <c r="G19" s="39" t="s">
        <v>619</v>
      </c>
      <c r="H19" s="77">
        <v>43779</v>
      </c>
      <c r="I19" s="87">
        <v>11</v>
      </c>
      <c r="J19" s="33">
        <v>15</v>
      </c>
      <c r="K19" s="32" t="s">
        <v>618</v>
      </c>
      <c r="L19" s="11" t="s">
        <v>622</v>
      </c>
    </row>
    <row r="20" spans="1:12">
      <c r="A20" s="34" t="s">
        <v>530</v>
      </c>
      <c r="B20" s="77">
        <v>43800</v>
      </c>
      <c r="C20" s="77">
        <v>43830</v>
      </c>
      <c r="D20" s="33">
        <v>76298</v>
      </c>
      <c r="E20" s="33">
        <v>8098</v>
      </c>
      <c r="F20" s="31">
        <f>E20*1000/(31*24*3600)</f>
        <v>3.0234468339307048</v>
      </c>
      <c r="G20" s="39" t="s">
        <v>619</v>
      </c>
      <c r="H20" s="82">
        <v>43814</v>
      </c>
      <c r="I20" s="87">
        <v>9.83</v>
      </c>
      <c r="J20" s="84">
        <v>14</v>
      </c>
      <c r="K20" s="32" t="s">
        <v>618</v>
      </c>
      <c r="L20" s="11" t="s">
        <v>622</v>
      </c>
    </row>
    <row r="21" spans="1:12">
      <c r="A21" s="11"/>
      <c r="B21" s="78"/>
      <c r="C21" s="78"/>
      <c r="D21" s="48"/>
      <c r="E21" s="2"/>
      <c r="F21" s="2"/>
      <c r="G21" s="2"/>
      <c r="H21" s="82"/>
      <c r="I21" s="87"/>
      <c r="J21" s="46"/>
      <c r="K21" s="32"/>
      <c r="L21" s="11"/>
    </row>
    <row r="22" spans="1:12">
      <c r="A22" s="11"/>
      <c r="B22" s="78"/>
      <c r="C22" s="78"/>
      <c r="D22" s="48"/>
      <c r="E22" s="2"/>
      <c r="F22" s="2"/>
      <c r="G22" s="2"/>
      <c r="H22" s="82"/>
      <c r="I22" s="87"/>
      <c r="J22" s="90"/>
      <c r="K22" s="32"/>
      <c r="L22" s="11"/>
    </row>
    <row r="23" spans="1:12">
      <c r="A23" s="11"/>
      <c r="B23" s="78"/>
      <c r="C23" s="78"/>
      <c r="D23" s="48"/>
      <c r="E23" s="2"/>
      <c r="F23" s="2"/>
      <c r="G23" s="2"/>
      <c r="H23" s="82"/>
      <c r="I23" s="87"/>
      <c r="J23" s="90"/>
      <c r="K23" s="32"/>
      <c r="L23" s="11"/>
    </row>
    <row r="24" spans="1:12">
      <c r="A24" s="11"/>
      <c r="B24" s="78"/>
      <c r="C24" s="78"/>
      <c r="D24" s="48"/>
      <c r="E24" s="2"/>
      <c r="F24" s="2"/>
      <c r="G24" s="2"/>
      <c r="H24" s="82"/>
      <c r="I24" s="87"/>
      <c r="J24" s="90"/>
      <c r="K24" s="32"/>
      <c r="L24" s="11"/>
    </row>
    <row r="25" spans="1:12">
      <c r="A25" s="11"/>
      <c r="B25" s="78"/>
      <c r="C25" s="78"/>
      <c r="D25" s="48"/>
      <c r="E25" s="2"/>
      <c r="F25" s="2"/>
      <c r="G25" s="2"/>
      <c r="H25" s="82"/>
      <c r="I25" s="87"/>
      <c r="J25" s="90"/>
      <c r="K25" s="32"/>
      <c r="L25" s="11"/>
    </row>
    <row r="26" spans="1:12">
      <c r="A26" s="11"/>
      <c r="B26" s="78"/>
      <c r="C26" s="78"/>
      <c r="D26" s="48"/>
      <c r="E26" s="2"/>
      <c r="F26" s="2"/>
      <c r="G26" s="2"/>
      <c r="H26" s="82"/>
      <c r="I26" s="87"/>
      <c r="J26" s="90"/>
      <c r="K26" s="32"/>
      <c r="L26" s="11"/>
    </row>
    <row r="27" spans="1:12">
      <c r="A27" s="11"/>
      <c r="B27" s="78"/>
      <c r="C27" s="78"/>
      <c r="D27" s="48"/>
      <c r="E27" s="2"/>
      <c r="F27" s="2"/>
      <c r="G27" s="2"/>
      <c r="H27" s="82"/>
      <c r="I27" s="87"/>
      <c r="J27" s="90"/>
      <c r="K27" s="32"/>
      <c r="L27" s="11"/>
    </row>
    <row r="28" spans="1:12">
      <c r="A28" s="11"/>
      <c r="B28" s="78"/>
      <c r="C28" s="78"/>
      <c r="D28" s="48"/>
      <c r="E28" s="2"/>
      <c r="F28" s="2"/>
      <c r="G28" s="2"/>
      <c r="H28" s="82"/>
      <c r="I28" s="87"/>
      <c r="J28" s="90"/>
      <c r="K28" s="32"/>
      <c r="L28" s="11"/>
    </row>
    <row r="29" spans="1:12">
      <c r="A29" s="11"/>
      <c r="B29" s="78"/>
      <c r="C29" s="78"/>
      <c r="D29" s="48"/>
      <c r="E29" s="2"/>
      <c r="F29" s="2"/>
      <c r="G29" s="2"/>
      <c r="H29" s="82"/>
      <c r="I29" s="87"/>
      <c r="J29" s="90"/>
      <c r="K29" s="32"/>
      <c r="L29" s="11"/>
    </row>
    <row r="30" spans="1:12">
      <c r="A30" s="11"/>
      <c r="B30" s="78"/>
      <c r="C30" s="78"/>
      <c r="D30" s="48"/>
      <c r="E30" s="2"/>
      <c r="F30" s="2"/>
      <c r="G30" s="2"/>
      <c r="H30" s="82"/>
      <c r="I30" s="87"/>
      <c r="J30" s="90"/>
      <c r="K30" s="32"/>
      <c r="L30" s="11"/>
    </row>
    <row r="31" spans="1:12">
      <c r="A31" s="11"/>
      <c r="B31" s="78"/>
      <c r="C31" s="78"/>
      <c r="D31" s="48"/>
      <c r="E31" s="2"/>
      <c r="F31" s="2"/>
      <c r="G31" s="2"/>
      <c r="H31" s="82"/>
      <c r="I31" s="87"/>
      <c r="J31" s="90"/>
      <c r="K31" s="32"/>
      <c r="L31" s="11"/>
    </row>
    <row r="32" spans="1:12">
      <c r="H32" s="72"/>
      <c r="I32" s="72"/>
      <c r="J32" s="72"/>
      <c r="K32" s="72"/>
    </row>
    <row r="33" spans="8:11">
      <c r="H33" s="72"/>
      <c r="I33" s="72"/>
      <c r="J33" s="72"/>
      <c r="K33" s="72"/>
    </row>
    <row r="34" spans="8:11">
      <c r="H34" s="72"/>
      <c r="I34" s="72"/>
      <c r="J34" s="72"/>
      <c r="K34" s="72"/>
    </row>
    <row r="35" spans="8:11">
      <c r="H35" s="72"/>
      <c r="I35" s="72"/>
      <c r="J35" s="72"/>
      <c r="K35" s="72"/>
    </row>
  </sheetData>
  <mergeCells count="3">
    <mergeCell ref="A2:A5"/>
    <mergeCell ref="B2:L5"/>
    <mergeCell ref="B7:C7"/>
  </mergeCells>
  <pageMargins left="0.7" right="0.7" top="0.75" bottom="0.75" header="0.3" footer="0.3"/>
  <pageSetup orientation="portrait"/>
  <ignoredErrors>
    <ignoredError sqref="F17:F18 F19" formula="1"/>
  </ignoredErrors>
  <extLst>
    <ext xmlns:mx="http://schemas.microsoft.com/office/mac/excel/2008/main" uri="{64002731-A6B0-56B0-2670-7721B7C09600}">
      <mx:PLV Mode="0" OnePage="0" WScale="0"/>
    </ext>
  </extLst>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F00-000000000000}">
  <dimension ref="A1:L35"/>
  <sheetViews>
    <sheetView showGridLines="0" workbookViewId="0">
      <selection activeCell="H16" sqref="H16"/>
    </sheetView>
  </sheetViews>
  <sheetFormatPr baseColWidth="10" defaultColWidth="23.5" defaultRowHeight="14"/>
  <cols>
    <col min="1" max="1" width="20.83203125" style="8" customWidth="1"/>
    <col min="2" max="3" width="19.5" style="1" customWidth="1"/>
    <col min="4" max="4" width="12.6640625" style="69" customWidth="1"/>
    <col min="5" max="6" width="19.5" style="1" customWidth="1"/>
    <col min="7" max="7" width="20" style="1" customWidth="1"/>
    <col min="8" max="10" width="19.5" style="8" customWidth="1"/>
    <col min="11" max="11" width="20" style="8" customWidth="1"/>
    <col min="12" max="12" width="67.1640625" style="8" customWidth="1"/>
    <col min="13" max="16384" width="23.5" style="8"/>
  </cols>
  <sheetData>
    <row r="1" spans="1:12" ht="24.75" customHeight="1">
      <c r="A1" s="28" t="s">
        <v>363</v>
      </c>
      <c r="B1" s="22" t="s">
        <v>513</v>
      </c>
      <c r="C1" s="23"/>
      <c r="D1" s="67"/>
      <c r="E1" s="23"/>
      <c r="F1" s="23"/>
      <c r="G1" s="23"/>
      <c r="H1" s="23"/>
      <c r="I1" s="23"/>
      <c r="J1" s="23"/>
      <c r="K1" s="23"/>
    </row>
    <row r="2" spans="1:12" ht="30" customHeight="1">
      <c r="A2" s="142" t="s">
        <v>364</v>
      </c>
      <c r="B2" s="143" t="s">
        <v>525</v>
      </c>
      <c r="C2" s="143"/>
      <c r="D2" s="143"/>
      <c r="E2" s="143"/>
      <c r="F2" s="143"/>
      <c r="G2" s="143"/>
      <c r="H2" s="143"/>
      <c r="I2" s="143"/>
      <c r="J2" s="143"/>
      <c r="K2" s="143"/>
      <c r="L2" s="143"/>
    </row>
    <row r="3" spans="1:12">
      <c r="A3" s="142"/>
      <c r="B3" s="143"/>
      <c r="C3" s="143"/>
      <c r="D3" s="143"/>
      <c r="E3" s="143"/>
      <c r="F3" s="143"/>
      <c r="G3" s="143"/>
      <c r="H3" s="143"/>
      <c r="I3" s="143"/>
      <c r="J3" s="143"/>
      <c r="K3" s="143"/>
      <c r="L3" s="143"/>
    </row>
    <row r="4" spans="1:12">
      <c r="A4" s="142"/>
      <c r="B4" s="143"/>
      <c r="C4" s="143"/>
      <c r="D4" s="143"/>
      <c r="E4" s="143"/>
      <c r="F4" s="143"/>
      <c r="G4" s="143"/>
      <c r="H4" s="143"/>
      <c r="I4" s="143"/>
      <c r="J4" s="143"/>
      <c r="K4" s="143"/>
      <c r="L4" s="143"/>
    </row>
    <row r="5" spans="1:12" ht="92.25" customHeight="1">
      <c r="A5" s="142"/>
      <c r="B5" s="143"/>
      <c r="C5" s="143"/>
      <c r="D5" s="143"/>
      <c r="E5" s="143"/>
      <c r="F5" s="143"/>
      <c r="G5" s="143"/>
      <c r="H5" s="143"/>
      <c r="I5" s="143"/>
      <c r="J5" s="143"/>
      <c r="K5" s="143"/>
      <c r="L5" s="143"/>
    </row>
    <row r="6" spans="1:12" s="21" customFormat="1" ht="36" customHeight="1">
      <c r="A6" s="19"/>
      <c r="B6" s="20"/>
      <c r="C6" s="20"/>
      <c r="D6" s="68"/>
      <c r="E6" s="20"/>
      <c r="F6" s="20"/>
      <c r="G6" s="20"/>
      <c r="H6" s="20"/>
      <c r="I6" s="20"/>
      <c r="J6" s="20"/>
      <c r="K6" s="20"/>
      <c r="L6" s="20"/>
    </row>
    <row r="7" spans="1:12" ht="15" customHeight="1">
      <c r="B7" s="144" t="s">
        <v>504</v>
      </c>
      <c r="C7" s="145"/>
    </row>
    <row r="8" spans="1:12" ht="85.5" customHeight="1">
      <c r="A8" s="15" t="s">
        <v>500</v>
      </c>
      <c r="B8" s="15" t="s">
        <v>515</v>
      </c>
      <c r="C8" s="15" t="s">
        <v>517</v>
      </c>
      <c r="D8" s="70" t="s">
        <v>518</v>
      </c>
      <c r="E8" s="16" t="s">
        <v>519</v>
      </c>
      <c r="F8" s="16" t="s">
        <v>516</v>
      </c>
      <c r="G8" s="16" t="s">
        <v>523</v>
      </c>
      <c r="H8" s="18" t="s">
        <v>520</v>
      </c>
      <c r="I8" s="18" t="s">
        <v>655</v>
      </c>
      <c r="J8" s="18" t="s">
        <v>656</v>
      </c>
      <c r="K8" s="18" t="s">
        <v>524</v>
      </c>
      <c r="L8" s="16" t="s">
        <v>0</v>
      </c>
    </row>
    <row r="9" spans="1:12">
      <c r="A9" s="34" t="s">
        <v>640</v>
      </c>
      <c r="B9" s="77">
        <v>43739</v>
      </c>
      <c r="C9" s="77">
        <v>43769</v>
      </c>
      <c r="D9" s="36">
        <v>8556.91</v>
      </c>
      <c r="E9" s="36">
        <v>7637</v>
      </c>
      <c r="F9" s="31">
        <f>E9*1000/(31*24*3600)</f>
        <v>2.8513291517323776</v>
      </c>
      <c r="G9" s="39" t="s">
        <v>619</v>
      </c>
      <c r="H9" s="77">
        <v>43758</v>
      </c>
      <c r="I9" s="93">
        <v>36.69</v>
      </c>
      <c r="J9" s="89">
        <v>16</v>
      </c>
      <c r="K9" s="32" t="s">
        <v>618</v>
      </c>
      <c r="L9" s="11" t="s">
        <v>622</v>
      </c>
    </row>
    <row r="10" spans="1:12">
      <c r="A10" s="34" t="s">
        <v>640</v>
      </c>
      <c r="B10" s="77">
        <v>43770</v>
      </c>
      <c r="C10" s="77">
        <v>43799</v>
      </c>
      <c r="D10" s="33">
        <v>19569</v>
      </c>
      <c r="E10" s="36">
        <v>11012</v>
      </c>
      <c r="F10" s="31">
        <f>E10*1000/(30*24*3600)</f>
        <v>4.2484567901234565</v>
      </c>
      <c r="G10" s="39" t="s">
        <v>619</v>
      </c>
      <c r="H10" s="77">
        <v>43779</v>
      </c>
      <c r="I10" s="93">
        <v>34</v>
      </c>
      <c r="J10" s="89">
        <v>14</v>
      </c>
      <c r="K10" s="32" t="s">
        <v>618</v>
      </c>
      <c r="L10" s="11" t="s">
        <v>622</v>
      </c>
    </row>
    <row r="11" spans="1:12">
      <c r="A11" s="34" t="s">
        <v>640</v>
      </c>
      <c r="B11" s="77">
        <v>43800</v>
      </c>
      <c r="C11" s="77">
        <v>43830</v>
      </c>
      <c r="D11" s="33">
        <v>27789</v>
      </c>
      <c r="E11" s="33">
        <v>8220</v>
      </c>
      <c r="F11" s="31">
        <f>E11*1000/(31*24*3600)</f>
        <v>3.0689964157706093</v>
      </c>
      <c r="G11" s="39" t="s">
        <v>619</v>
      </c>
      <c r="H11" s="82">
        <v>43814</v>
      </c>
      <c r="I11" s="87">
        <v>37.15</v>
      </c>
      <c r="J11" s="90">
        <v>17</v>
      </c>
      <c r="K11" s="32" t="s">
        <v>618</v>
      </c>
      <c r="L11" s="11" t="s">
        <v>622</v>
      </c>
    </row>
    <row r="12" spans="1:12">
      <c r="A12" s="11"/>
      <c r="B12" s="78"/>
      <c r="C12" s="78"/>
      <c r="D12" s="48"/>
      <c r="E12" s="2"/>
      <c r="F12" s="2"/>
      <c r="G12" s="2"/>
      <c r="H12" s="82"/>
      <c r="I12" s="87"/>
      <c r="J12" s="90"/>
      <c r="K12" s="32"/>
      <c r="L12" s="11"/>
    </row>
    <row r="13" spans="1:12">
      <c r="A13" s="11"/>
      <c r="B13" s="78"/>
      <c r="C13" s="78"/>
      <c r="D13" s="48"/>
      <c r="E13" s="2"/>
      <c r="F13" s="2"/>
      <c r="G13" s="2"/>
      <c r="H13" s="82"/>
      <c r="I13" s="87"/>
      <c r="J13" s="90"/>
      <c r="K13" s="32"/>
      <c r="L13" s="11"/>
    </row>
    <row r="14" spans="1:12">
      <c r="A14" s="11"/>
      <c r="B14" s="78"/>
      <c r="C14" s="78"/>
      <c r="D14" s="48"/>
      <c r="E14" s="2"/>
      <c r="F14" s="2"/>
      <c r="G14" s="2"/>
      <c r="H14" s="82"/>
      <c r="I14" s="87"/>
      <c r="J14" s="90"/>
      <c r="K14" s="32"/>
      <c r="L14" s="11"/>
    </row>
    <row r="15" spans="1:12">
      <c r="A15" s="11"/>
      <c r="B15" s="78"/>
      <c r="C15" s="78"/>
      <c r="D15" s="48"/>
      <c r="E15" s="2"/>
      <c r="F15" s="2"/>
      <c r="G15" s="2"/>
      <c r="H15" s="82"/>
      <c r="I15" s="87"/>
      <c r="J15" s="90"/>
      <c r="K15" s="32"/>
      <c r="L15" s="11"/>
    </row>
    <row r="16" spans="1:12">
      <c r="A16" s="11"/>
      <c r="B16" s="78"/>
      <c r="C16" s="78"/>
      <c r="D16" s="48"/>
      <c r="E16" s="2"/>
      <c r="F16" s="2"/>
      <c r="G16" s="2"/>
      <c r="H16" s="82"/>
      <c r="I16" s="87"/>
      <c r="J16" s="90"/>
      <c r="K16" s="32"/>
      <c r="L16" s="11"/>
    </row>
    <row r="17" spans="1:12">
      <c r="A17" s="11"/>
      <c r="B17" s="78"/>
      <c r="C17" s="78"/>
      <c r="D17" s="48"/>
      <c r="E17" s="2"/>
      <c r="F17" s="2"/>
      <c r="G17" s="2"/>
      <c r="H17" s="82"/>
      <c r="I17" s="87"/>
      <c r="J17" s="90"/>
      <c r="K17" s="32"/>
      <c r="L17" s="11"/>
    </row>
    <row r="18" spans="1:12">
      <c r="A18" s="11"/>
      <c r="B18" s="78"/>
      <c r="C18" s="78"/>
      <c r="D18" s="48"/>
      <c r="E18" s="2"/>
      <c r="F18" s="2"/>
      <c r="G18" s="2"/>
      <c r="H18" s="82"/>
      <c r="I18" s="87"/>
      <c r="J18" s="90"/>
      <c r="K18" s="32"/>
      <c r="L18" s="11"/>
    </row>
    <row r="19" spans="1:12">
      <c r="A19" s="11"/>
      <c r="B19" s="78"/>
      <c r="C19" s="78"/>
      <c r="D19" s="48"/>
      <c r="E19" s="2"/>
      <c r="F19" s="2"/>
      <c r="G19" s="2"/>
      <c r="H19" s="82"/>
      <c r="I19" s="87"/>
      <c r="J19" s="90"/>
      <c r="K19" s="32"/>
      <c r="L19" s="11"/>
    </row>
    <row r="20" spans="1:12">
      <c r="A20" s="11"/>
      <c r="B20" s="78"/>
      <c r="C20" s="78"/>
      <c r="D20" s="48"/>
      <c r="E20" s="2"/>
      <c r="F20" s="2"/>
      <c r="G20" s="2"/>
      <c r="H20" s="82"/>
      <c r="I20" s="87"/>
      <c r="J20" s="90"/>
      <c r="K20" s="32"/>
      <c r="L20" s="11"/>
    </row>
    <row r="21" spans="1:12">
      <c r="A21" s="11"/>
      <c r="B21" s="78"/>
      <c r="C21" s="78"/>
      <c r="D21" s="48"/>
      <c r="E21" s="2"/>
      <c r="F21" s="2"/>
      <c r="G21" s="2"/>
      <c r="H21" s="82"/>
      <c r="I21" s="87"/>
      <c r="J21" s="90"/>
      <c r="K21" s="32"/>
      <c r="L21" s="11"/>
    </row>
    <row r="22" spans="1:12">
      <c r="A22" s="11"/>
      <c r="B22" s="78"/>
      <c r="C22" s="78"/>
      <c r="D22" s="48"/>
      <c r="E22" s="2"/>
      <c r="F22" s="2"/>
      <c r="G22" s="2"/>
      <c r="H22" s="82"/>
      <c r="I22" s="87"/>
      <c r="J22" s="90"/>
      <c r="K22" s="32"/>
      <c r="L22" s="11"/>
    </row>
    <row r="23" spans="1:12">
      <c r="B23" s="79"/>
      <c r="C23" s="79"/>
      <c r="H23" s="83"/>
      <c r="I23" s="92"/>
      <c r="J23" s="91"/>
      <c r="K23" s="72"/>
    </row>
    <row r="24" spans="1:12">
      <c r="B24" s="79"/>
      <c r="C24" s="79"/>
      <c r="H24" s="83"/>
      <c r="I24" s="92"/>
      <c r="J24" s="91"/>
      <c r="K24" s="72"/>
    </row>
    <row r="25" spans="1:12">
      <c r="B25" s="79"/>
      <c r="C25" s="79"/>
      <c r="H25" s="83"/>
      <c r="I25" s="92"/>
      <c r="J25" s="91"/>
      <c r="K25" s="72"/>
    </row>
    <row r="26" spans="1:12">
      <c r="B26" s="79"/>
      <c r="C26" s="79"/>
      <c r="H26" s="83"/>
      <c r="I26" s="92"/>
      <c r="J26" s="91"/>
      <c r="K26" s="72"/>
    </row>
    <row r="27" spans="1:12">
      <c r="B27" s="79"/>
      <c r="C27" s="79"/>
      <c r="H27" s="83"/>
      <c r="I27" s="92"/>
      <c r="J27" s="91"/>
      <c r="K27" s="72"/>
    </row>
    <row r="28" spans="1:12">
      <c r="B28" s="79"/>
      <c r="C28" s="79"/>
      <c r="H28" s="83"/>
      <c r="I28" s="92"/>
      <c r="J28" s="91"/>
      <c r="K28" s="72"/>
    </row>
    <row r="29" spans="1:12">
      <c r="B29" s="79"/>
      <c r="C29" s="79"/>
      <c r="H29" s="83"/>
      <c r="I29" s="92"/>
      <c r="J29" s="91"/>
      <c r="K29" s="72"/>
    </row>
    <row r="30" spans="1:12">
      <c r="B30" s="79"/>
      <c r="C30" s="79"/>
      <c r="H30" s="83"/>
      <c r="I30" s="92"/>
      <c r="J30" s="91"/>
      <c r="K30" s="72"/>
    </row>
    <row r="31" spans="1:12">
      <c r="B31" s="79"/>
      <c r="C31" s="79"/>
      <c r="H31" s="83"/>
      <c r="I31" s="92"/>
      <c r="J31" s="91"/>
      <c r="K31" s="72"/>
    </row>
    <row r="32" spans="1:12">
      <c r="H32" s="72"/>
      <c r="I32" s="72"/>
      <c r="J32" s="72"/>
      <c r="K32" s="72"/>
    </row>
    <row r="33" spans="8:11">
      <c r="H33" s="72"/>
      <c r="I33" s="72"/>
      <c r="J33" s="72"/>
      <c r="K33" s="72"/>
    </row>
    <row r="34" spans="8:11">
      <c r="H34" s="72"/>
      <c r="I34" s="72"/>
      <c r="J34" s="72"/>
      <c r="K34" s="72"/>
    </row>
    <row r="35" spans="8:11">
      <c r="H35" s="72"/>
      <c r="I35" s="72"/>
      <c r="J35" s="72"/>
      <c r="K35" s="72"/>
    </row>
  </sheetData>
  <mergeCells count="3">
    <mergeCell ref="A2:A5"/>
    <mergeCell ref="B2:L5"/>
    <mergeCell ref="B7:C7"/>
  </mergeCells>
  <pageMargins left="0.7" right="0.7" top="0.75" bottom="0.75" header="0.3" footer="0.3"/>
  <pageSetup orientation="portrait"/>
  <ignoredErrors>
    <ignoredError sqref="F10" formula="1"/>
  </ignoredErrors>
  <extLst>
    <ext xmlns:mx="http://schemas.microsoft.com/office/mac/excel/2008/main" uri="{64002731-A6B0-56B0-2670-7721B7C09600}">
      <mx:PLV Mode="0" OnePage="0" WScale="0"/>
    </ext>
  </extLst>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000-000000000000}">
  <dimension ref="A1:L35"/>
  <sheetViews>
    <sheetView showGridLines="0" topLeftCell="A5" workbookViewId="0">
      <selection activeCell="K37" sqref="K37"/>
    </sheetView>
  </sheetViews>
  <sheetFormatPr baseColWidth="10" defaultColWidth="23.5" defaultRowHeight="14"/>
  <cols>
    <col min="1" max="1" width="20.83203125" style="8" customWidth="1"/>
    <col min="2" max="3" width="19.5" style="1" customWidth="1"/>
    <col min="4" max="4" width="19.5" style="69" customWidth="1"/>
    <col min="5" max="6" width="19.5" style="1" customWidth="1"/>
    <col min="7" max="7" width="20" style="1" customWidth="1"/>
    <col min="8" max="10" width="19.5" style="8" customWidth="1"/>
    <col min="11" max="11" width="20" style="8" customWidth="1"/>
    <col min="12" max="12" width="67.1640625" style="8" customWidth="1"/>
    <col min="13" max="16384" width="23.5" style="8"/>
  </cols>
  <sheetData>
    <row r="1" spans="1:12" ht="24.75" customHeight="1">
      <c r="A1" s="28" t="s">
        <v>363</v>
      </c>
      <c r="B1" s="22" t="s">
        <v>513</v>
      </c>
      <c r="C1" s="23"/>
      <c r="D1" s="67"/>
      <c r="E1" s="23"/>
      <c r="F1" s="23"/>
      <c r="G1" s="23"/>
      <c r="H1" s="23"/>
      <c r="I1" s="23"/>
      <c r="J1" s="23"/>
      <c r="K1" s="23"/>
    </row>
    <row r="2" spans="1:12" ht="30" customHeight="1">
      <c r="A2" s="142" t="s">
        <v>364</v>
      </c>
      <c r="B2" s="143" t="s">
        <v>525</v>
      </c>
      <c r="C2" s="143"/>
      <c r="D2" s="143"/>
      <c r="E2" s="143"/>
      <c r="F2" s="143"/>
      <c r="G2" s="143"/>
      <c r="H2" s="143"/>
      <c r="I2" s="143"/>
      <c r="J2" s="143"/>
      <c r="K2" s="143"/>
      <c r="L2" s="143"/>
    </row>
    <row r="3" spans="1:12">
      <c r="A3" s="142"/>
      <c r="B3" s="143"/>
      <c r="C3" s="143"/>
      <c r="D3" s="143"/>
      <c r="E3" s="143"/>
      <c r="F3" s="143"/>
      <c r="G3" s="143"/>
      <c r="H3" s="143"/>
      <c r="I3" s="143"/>
      <c r="J3" s="143"/>
      <c r="K3" s="143"/>
      <c r="L3" s="143"/>
    </row>
    <row r="4" spans="1:12">
      <c r="A4" s="142"/>
      <c r="B4" s="143"/>
      <c r="C4" s="143"/>
      <c r="D4" s="143"/>
      <c r="E4" s="143"/>
      <c r="F4" s="143"/>
      <c r="G4" s="143"/>
      <c r="H4" s="143"/>
      <c r="I4" s="143"/>
      <c r="J4" s="143"/>
      <c r="K4" s="143"/>
      <c r="L4" s="143"/>
    </row>
    <row r="5" spans="1:12" ht="92.25" customHeight="1">
      <c r="A5" s="142"/>
      <c r="B5" s="143"/>
      <c r="C5" s="143"/>
      <c r="D5" s="143"/>
      <c r="E5" s="143"/>
      <c r="F5" s="143"/>
      <c r="G5" s="143"/>
      <c r="H5" s="143"/>
      <c r="I5" s="143"/>
      <c r="J5" s="143"/>
      <c r="K5" s="143"/>
      <c r="L5" s="143"/>
    </row>
    <row r="6" spans="1:12" s="21" customFormat="1" ht="36" customHeight="1">
      <c r="A6" s="19"/>
      <c r="B6" s="20"/>
      <c r="C6" s="20"/>
      <c r="D6" s="68"/>
      <c r="E6" s="20"/>
      <c r="F6" s="20"/>
      <c r="G6" s="20"/>
      <c r="H6" s="20"/>
      <c r="I6" s="20"/>
      <c r="J6" s="20"/>
      <c r="K6" s="20"/>
      <c r="L6" s="20"/>
    </row>
    <row r="7" spans="1:12" ht="15" customHeight="1">
      <c r="B7" s="144" t="s">
        <v>504</v>
      </c>
      <c r="C7" s="145"/>
    </row>
    <row r="8" spans="1:12" ht="85.5" customHeight="1">
      <c r="A8" s="15" t="s">
        <v>500</v>
      </c>
      <c r="B8" s="15" t="s">
        <v>515</v>
      </c>
      <c r="C8" s="15" t="s">
        <v>517</v>
      </c>
      <c r="D8" s="70" t="s">
        <v>518</v>
      </c>
      <c r="E8" s="16" t="s">
        <v>519</v>
      </c>
      <c r="F8" s="16" t="s">
        <v>516</v>
      </c>
      <c r="G8" s="16" t="s">
        <v>523</v>
      </c>
      <c r="H8" s="18" t="s">
        <v>520</v>
      </c>
      <c r="I8" s="18" t="s">
        <v>655</v>
      </c>
      <c r="J8" s="18" t="s">
        <v>656</v>
      </c>
      <c r="K8" s="18" t="s">
        <v>524</v>
      </c>
      <c r="L8" s="16" t="s">
        <v>0</v>
      </c>
    </row>
    <row r="9" spans="1:12">
      <c r="A9" s="34" t="s">
        <v>641</v>
      </c>
      <c r="B9" s="77">
        <v>43800</v>
      </c>
      <c r="C9" s="77">
        <v>43830</v>
      </c>
      <c r="D9" s="33">
        <v>213</v>
      </c>
      <c r="E9" s="33">
        <v>19202</v>
      </c>
      <c r="F9" s="31">
        <f>E9*1000/(31*24*3600)</f>
        <v>7.1692054958183986</v>
      </c>
      <c r="G9" s="39" t="s">
        <v>619</v>
      </c>
      <c r="H9" s="82">
        <v>43814</v>
      </c>
      <c r="I9" s="87">
        <v>13.33</v>
      </c>
      <c r="J9" s="90">
        <v>28</v>
      </c>
      <c r="K9" s="32" t="s">
        <v>618</v>
      </c>
      <c r="L9" s="11" t="s">
        <v>622</v>
      </c>
    </row>
    <row r="10" spans="1:12">
      <c r="A10" s="11"/>
      <c r="B10" s="78"/>
      <c r="C10" s="78"/>
      <c r="D10" s="48"/>
      <c r="E10" s="2"/>
      <c r="F10" s="2"/>
      <c r="G10" s="2"/>
      <c r="H10" s="82"/>
      <c r="I10" s="87"/>
      <c r="J10" s="90"/>
      <c r="K10" s="32"/>
      <c r="L10" s="11"/>
    </row>
    <row r="11" spans="1:12">
      <c r="A11" s="11"/>
      <c r="B11" s="78"/>
      <c r="C11" s="78"/>
      <c r="D11" s="48"/>
      <c r="E11" s="2"/>
      <c r="F11" s="2"/>
      <c r="G11" s="2"/>
      <c r="H11" s="82"/>
      <c r="I11" s="87"/>
      <c r="J11" s="90"/>
      <c r="K11" s="32"/>
      <c r="L11" s="11"/>
    </row>
    <row r="12" spans="1:12">
      <c r="A12" s="11"/>
      <c r="B12" s="78"/>
      <c r="C12" s="78"/>
      <c r="D12" s="48"/>
      <c r="E12" s="2"/>
      <c r="F12" s="2"/>
      <c r="G12" s="2"/>
      <c r="H12" s="82"/>
      <c r="I12" s="87"/>
      <c r="J12" s="90"/>
      <c r="K12" s="32"/>
      <c r="L12" s="11"/>
    </row>
    <row r="13" spans="1:12">
      <c r="A13" s="11"/>
      <c r="B13" s="78"/>
      <c r="C13" s="78"/>
      <c r="D13" s="48"/>
      <c r="E13" s="2"/>
      <c r="F13" s="2"/>
      <c r="G13" s="2"/>
      <c r="H13" s="82"/>
      <c r="I13" s="87"/>
      <c r="J13" s="90"/>
      <c r="K13" s="32"/>
      <c r="L13" s="11"/>
    </row>
    <row r="14" spans="1:12">
      <c r="A14" s="11"/>
      <c r="B14" s="78"/>
      <c r="C14" s="78"/>
      <c r="D14" s="48"/>
      <c r="E14" s="2"/>
      <c r="F14" s="2"/>
      <c r="G14" s="2"/>
      <c r="H14" s="82"/>
      <c r="I14" s="87"/>
      <c r="J14" s="90"/>
      <c r="K14" s="32"/>
      <c r="L14" s="11"/>
    </row>
    <row r="15" spans="1:12">
      <c r="A15" s="11"/>
      <c r="B15" s="78"/>
      <c r="C15" s="78"/>
      <c r="D15" s="48"/>
      <c r="E15" s="2"/>
      <c r="F15" s="2"/>
      <c r="G15" s="2"/>
      <c r="H15" s="82"/>
      <c r="I15" s="87"/>
      <c r="J15" s="90"/>
      <c r="K15" s="32"/>
      <c r="L15" s="11"/>
    </row>
    <row r="16" spans="1:12">
      <c r="A16" s="11"/>
      <c r="B16" s="78"/>
      <c r="C16" s="78"/>
      <c r="D16" s="48"/>
      <c r="E16" s="2"/>
      <c r="F16" s="2"/>
      <c r="G16" s="2"/>
      <c r="H16" s="82"/>
      <c r="I16" s="87"/>
      <c r="J16" s="90"/>
      <c r="K16" s="32"/>
      <c r="L16" s="11"/>
    </row>
    <row r="17" spans="1:12">
      <c r="A17" s="11"/>
      <c r="B17" s="78"/>
      <c r="C17" s="78"/>
      <c r="D17" s="48"/>
      <c r="E17" s="2"/>
      <c r="F17" s="2"/>
      <c r="G17" s="2"/>
      <c r="H17" s="82"/>
      <c r="I17" s="87"/>
      <c r="J17" s="90"/>
      <c r="K17" s="32"/>
      <c r="L17" s="11"/>
    </row>
    <row r="18" spans="1:12">
      <c r="A18" s="11"/>
      <c r="B18" s="78"/>
      <c r="C18" s="78"/>
      <c r="D18" s="48"/>
      <c r="E18" s="2"/>
      <c r="F18" s="2"/>
      <c r="G18" s="2"/>
      <c r="H18" s="82"/>
      <c r="I18" s="87"/>
      <c r="J18" s="90"/>
      <c r="K18" s="32"/>
      <c r="L18" s="11"/>
    </row>
    <row r="19" spans="1:12">
      <c r="A19" s="11"/>
      <c r="B19" s="78"/>
      <c r="C19" s="78"/>
      <c r="D19" s="48"/>
      <c r="E19" s="2"/>
      <c r="F19" s="2"/>
      <c r="G19" s="2"/>
      <c r="H19" s="82"/>
      <c r="I19" s="87"/>
      <c r="J19" s="90"/>
      <c r="K19" s="32"/>
      <c r="L19" s="11"/>
    </row>
    <row r="20" spans="1:12">
      <c r="A20" s="11"/>
      <c r="B20" s="78"/>
      <c r="C20" s="78"/>
      <c r="D20" s="48"/>
      <c r="E20" s="2"/>
      <c r="F20" s="2"/>
      <c r="G20" s="2"/>
      <c r="H20" s="82"/>
      <c r="I20" s="87"/>
      <c r="J20" s="90"/>
      <c r="K20" s="32"/>
      <c r="L20" s="11"/>
    </row>
    <row r="21" spans="1:12">
      <c r="B21" s="79"/>
      <c r="C21" s="79"/>
      <c r="H21" s="83"/>
      <c r="I21" s="92"/>
      <c r="J21" s="91"/>
      <c r="K21" s="72"/>
    </row>
    <row r="22" spans="1:12">
      <c r="B22" s="79"/>
      <c r="C22" s="79"/>
      <c r="H22" s="83"/>
      <c r="I22" s="92"/>
      <c r="J22" s="91"/>
      <c r="K22" s="72"/>
    </row>
    <row r="23" spans="1:12">
      <c r="B23" s="79"/>
      <c r="C23" s="79"/>
      <c r="H23" s="83"/>
      <c r="I23" s="92"/>
      <c r="J23" s="91"/>
      <c r="K23" s="72"/>
    </row>
    <row r="24" spans="1:12">
      <c r="B24" s="79"/>
      <c r="C24" s="79"/>
      <c r="H24" s="83"/>
      <c r="I24" s="92"/>
      <c r="J24" s="91"/>
      <c r="K24" s="72"/>
    </row>
    <row r="25" spans="1:12">
      <c r="B25" s="79"/>
      <c r="C25" s="79"/>
      <c r="H25" s="83"/>
      <c r="I25" s="92"/>
      <c r="J25" s="91"/>
      <c r="K25" s="72"/>
    </row>
    <row r="26" spans="1:12">
      <c r="B26" s="79"/>
      <c r="C26" s="79"/>
      <c r="H26" s="83"/>
      <c r="I26" s="92"/>
      <c r="J26" s="91"/>
      <c r="K26" s="72"/>
    </row>
    <row r="27" spans="1:12">
      <c r="B27" s="79"/>
      <c r="C27" s="79"/>
      <c r="H27" s="83"/>
      <c r="I27" s="92"/>
      <c r="J27" s="91"/>
      <c r="K27" s="72"/>
    </row>
    <row r="28" spans="1:12">
      <c r="B28" s="79"/>
      <c r="C28" s="79"/>
      <c r="H28" s="83"/>
      <c r="I28" s="92"/>
      <c r="J28" s="91"/>
      <c r="K28" s="72"/>
    </row>
    <row r="29" spans="1:12">
      <c r="B29" s="79"/>
      <c r="C29" s="79"/>
      <c r="H29" s="83"/>
      <c r="I29" s="92"/>
      <c r="J29" s="91"/>
      <c r="K29" s="72"/>
    </row>
    <row r="30" spans="1:12">
      <c r="B30" s="79"/>
      <c r="C30" s="79"/>
      <c r="H30" s="83"/>
      <c r="I30" s="92"/>
      <c r="J30" s="91"/>
      <c r="K30" s="72"/>
    </row>
    <row r="31" spans="1:12">
      <c r="B31" s="79"/>
      <c r="C31" s="79"/>
      <c r="H31" s="83"/>
      <c r="I31" s="92"/>
      <c r="J31" s="91"/>
      <c r="K31" s="72"/>
    </row>
    <row r="32" spans="1:12">
      <c r="H32" s="72"/>
      <c r="I32" s="72"/>
      <c r="J32" s="72"/>
      <c r="K32" s="72"/>
    </row>
    <row r="33" spans="8:11">
      <c r="H33" s="72"/>
      <c r="I33" s="72"/>
      <c r="J33" s="72"/>
      <c r="K33" s="72"/>
    </row>
    <row r="34" spans="8:11">
      <c r="H34" s="72"/>
      <c r="I34" s="72"/>
      <c r="J34" s="72"/>
      <c r="K34" s="72"/>
    </row>
    <row r="35" spans="8:11">
      <c r="H35" s="72"/>
      <c r="I35" s="72"/>
      <c r="J35" s="72"/>
      <c r="K35" s="72"/>
    </row>
  </sheetData>
  <mergeCells count="3">
    <mergeCell ref="A2:A5"/>
    <mergeCell ref="B2:L5"/>
    <mergeCell ref="B7:C7"/>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100-000000000000}">
  <dimension ref="A1:L35"/>
  <sheetViews>
    <sheetView showGridLines="0" topLeftCell="A4" workbookViewId="0">
      <selection activeCell="F21" sqref="F21"/>
    </sheetView>
  </sheetViews>
  <sheetFormatPr baseColWidth="10" defaultColWidth="23.5" defaultRowHeight="14"/>
  <cols>
    <col min="1" max="1" width="20.83203125" style="8" customWidth="1"/>
    <col min="2" max="3" width="19.5" style="1" customWidth="1"/>
    <col min="4" max="4" width="19.5" style="69" customWidth="1"/>
    <col min="5" max="6" width="19.5" style="1" customWidth="1"/>
    <col min="7" max="7" width="20" style="1" customWidth="1"/>
    <col min="8" max="10" width="19.5" style="8" customWidth="1"/>
    <col min="11" max="11" width="20" style="8" customWidth="1"/>
    <col min="12" max="12" width="67.1640625" style="8" customWidth="1"/>
    <col min="13" max="16384" width="23.5" style="8"/>
  </cols>
  <sheetData>
    <row r="1" spans="1:12" ht="24.75" customHeight="1">
      <c r="A1" s="28" t="s">
        <v>363</v>
      </c>
      <c r="B1" s="22" t="s">
        <v>513</v>
      </c>
      <c r="C1" s="23"/>
      <c r="D1" s="67"/>
      <c r="E1" s="23"/>
      <c r="F1" s="23"/>
      <c r="G1" s="23"/>
      <c r="H1" s="23"/>
      <c r="I1" s="23"/>
      <c r="J1" s="23"/>
      <c r="K1" s="23"/>
    </row>
    <row r="2" spans="1:12" ht="30" customHeight="1">
      <c r="A2" s="142" t="s">
        <v>364</v>
      </c>
      <c r="B2" s="143" t="s">
        <v>525</v>
      </c>
      <c r="C2" s="143"/>
      <c r="D2" s="143"/>
      <c r="E2" s="143"/>
      <c r="F2" s="143"/>
      <c r="G2" s="143"/>
      <c r="H2" s="143"/>
      <c r="I2" s="143"/>
      <c r="J2" s="143"/>
      <c r="K2" s="143"/>
      <c r="L2" s="143"/>
    </row>
    <row r="3" spans="1:12">
      <c r="A3" s="142"/>
      <c r="B3" s="143"/>
      <c r="C3" s="143"/>
      <c r="D3" s="143"/>
      <c r="E3" s="143"/>
      <c r="F3" s="143"/>
      <c r="G3" s="143"/>
      <c r="H3" s="143"/>
      <c r="I3" s="143"/>
      <c r="J3" s="143"/>
      <c r="K3" s="143"/>
      <c r="L3" s="143"/>
    </row>
    <row r="4" spans="1:12">
      <c r="A4" s="142"/>
      <c r="B4" s="143"/>
      <c r="C4" s="143"/>
      <c r="D4" s="143"/>
      <c r="E4" s="143"/>
      <c r="F4" s="143"/>
      <c r="G4" s="143"/>
      <c r="H4" s="143"/>
      <c r="I4" s="143"/>
      <c r="J4" s="143"/>
      <c r="K4" s="143"/>
      <c r="L4" s="143"/>
    </row>
    <row r="5" spans="1:12" ht="92.25" customHeight="1">
      <c r="A5" s="142"/>
      <c r="B5" s="143"/>
      <c r="C5" s="143"/>
      <c r="D5" s="143"/>
      <c r="E5" s="143"/>
      <c r="F5" s="143"/>
      <c r="G5" s="143"/>
      <c r="H5" s="143"/>
      <c r="I5" s="143"/>
      <c r="J5" s="143"/>
      <c r="K5" s="143"/>
      <c r="L5" s="143"/>
    </row>
    <row r="6" spans="1:12" s="21" customFormat="1" ht="36" customHeight="1">
      <c r="A6" s="19"/>
      <c r="B6" s="20"/>
      <c r="C6" s="20"/>
      <c r="D6" s="68"/>
      <c r="E6" s="20"/>
      <c r="F6" s="20"/>
      <c r="G6" s="20"/>
      <c r="H6" s="20"/>
      <c r="I6" s="20"/>
      <c r="J6" s="20"/>
      <c r="K6" s="20"/>
      <c r="L6" s="20"/>
    </row>
    <row r="7" spans="1:12" ht="15" customHeight="1">
      <c r="B7" s="144" t="s">
        <v>504</v>
      </c>
      <c r="C7" s="145"/>
    </row>
    <row r="8" spans="1:12" ht="85.5" customHeight="1">
      <c r="A8" s="15" t="s">
        <v>500</v>
      </c>
      <c r="B8" s="15" t="s">
        <v>515</v>
      </c>
      <c r="C8" s="15" t="s">
        <v>517</v>
      </c>
      <c r="D8" s="70" t="s">
        <v>518</v>
      </c>
      <c r="E8" s="16" t="s">
        <v>519</v>
      </c>
      <c r="F8" s="16" t="s">
        <v>516</v>
      </c>
      <c r="G8" s="16" t="s">
        <v>523</v>
      </c>
      <c r="H8" s="18" t="s">
        <v>520</v>
      </c>
      <c r="I8" s="18" t="s">
        <v>655</v>
      </c>
      <c r="J8" s="18" t="s">
        <v>656</v>
      </c>
      <c r="K8" s="18" t="s">
        <v>524</v>
      </c>
      <c r="L8" s="16" t="s">
        <v>0</v>
      </c>
    </row>
    <row r="9" spans="1:12">
      <c r="A9" s="34" t="s">
        <v>642</v>
      </c>
      <c r="B9" s="77">
        <v>43800</v>
      </c>
      <c r="C9" s="77">
        <v>43830</v>
      </c>
      <c r="D9" s="33">
        <v>1290</v>
      </c>
      <c r="E9" s="33">
        <v>10380</v>
      </c>
      <c r="F9" s="31">
        <f>E9*1000/(31*24*3600)</f>
        <v>3.8754480286738353</v>
      </c>
      <c r="G9" s="39" t="s">
        <v>619</v>
      </c>
      <c r="H9" s="82">
        <v>43814</v>
      </c>
      <c r="I9" s="87">
        <v>23.24</v>
      </c>
      <c r="J9" s="90">
        <v>18</v>
      </c>
      <c r="K9" s="32" t="s">
        <v>618</v>
      </c>
      <c r="L9" s="11" t="s">
        <v>622</v>
      </c>
    </row>
    <row r="10" spans="1:12">
      <c r="A10" s="11"/>
      <c r="B10" s="78"/>
      <c r="C10" s="78"/>
      <c r="D10" s="48"/>
      <c r="E10" s="2"/>
      <c r="F10" s="2"/>
      <c r="G10" s="2"/>
      <c r="H10" s="82"/>
      <c r="I10" s="87"/>
      <c r="J10" s="90"/>
      <c r="K10" s="32"/>
      <c r="L10" s="11"/>
    </row>
    <row r="11" spans="1:12">
      <c r="A11" s="11"/>
      <c r="B11" s="78"/>
      <c r="C11" s="78"/>
      <c r="D11" s="48"/>
      <c r="E11" s="2"/>
      <c r="F11" s="2"/>
      <c r="G11" s="2"/>
      <c r="H11" s="82"/>
      <c r="I11" s="87"/>
      <c r="J11" s="90"/>
      <c r="K11" s="32"/>
      <c r="L11" s="11"/>
    </row>
    <row r="12" spans="1:12">
      <c r="A12" s="11"/>
      <c r="B12" s="78"/>
      <c r="C12" s="78"/>
      <c r="D12" s="48"/>
      <c r="E12" s="2"/>
      <c r="F12" s="2"/>
      <c r="G12" s="2"/>
      <c r="H12" s="82"/>
      <c r="I12" s="87"/>
      <c r="J12" s="90"/>
      <c r="K12" s="32"/>
      <c r="L12" s="11"/>
    </row>
    <row r="13" spans="1:12">
      <c r="A13" s="11"/>
      <c r="B13" s="78"/>
      <c r="C13" s="78"/>
      <c r="D13" s="48"/>
      <c r="E13" s="2"/>
      <c r="F13" s="2"/>
      <c r="G13" s="2"/>
      <c r="H13" s="82"/>
      <c r="I13" s="87"/>
      <c r="J13" s="90"/>
      <c r="K13" s="32"/>
      <c r="L13" s="11"/>
    </row>
    <row r="14" spans="1:12">
      <c r="A14" s="11"/>
      <c r="B14" s="78"/>
      <c r="C14" s="78"/>
      <c r="D14" s="48"/>
      <c r="E14" s="2"/>
      <c r="F14" s="2"/>
      <c r="G14" s="2"/>
      <c r="H14" s="82"/>
      <c r="I14" s="87"/>
      <c r="J14" s="90"/>
      <c r="K14" s="32"/>
      <c r="L14" s="11"/>
    </row>
    <row r="15" spans="1:12">
      <c r="A15" s="11"/>
      <c r="B15" s="78"/>
      <c r="C15" s="78"/>
      <c r="D15" s="48"/>
      <c r="E15" s="2"/>
      <c r="F15" s="2"/>
      <c r="G15" s="2"/>
      <c r="H15" s="82"/>
      <c r="I15" s="87"/>
      <c r="J15" s="90"/>
      <c r="K15" s="32"/>
      <c r="L15" s="11"/>
    </row>
    <row r="16" spans="1:12">
      <c r="A16" s="11"/>
      <c r="B16" s="78"/>
      <c r="C16" s="78"/>
      <c r="D16" s="48"/>
      <c r="E16" s="2"/>
      <c r="F16" s="2"/>
      <c r="G16" s="2"/>
      <c r="H16" s="82"/>
      <c r="I16" s="87"/>
      <c r="J16" s="90"/>
      <c r="K16" s="32"/>
      <c r="L16" s="11"/>
    </row>
    <row r="17" spans="1:12">
      <c r="A17" s="11"/>
      <c r="B17" s="78"/>
      <c r="C17" s="78"/>
      <c r="D17" s="48"/>
      <c r="E17" s="2"/>
      <c r="F17" s="2"/>
      <c r="G17" s="2"/>
      <c r="H17" s="82"/>
      <c r="I17" s="87"/>
      <c r="J17" s="90"/>
      <c r="K17" s="32"/>
      <c r="L17" s="11"/>
    </row>
    <row r="18" spans="1:12">
      <c r="A18" s="11"/>
      <c r="B18" s="78"/>
      <c r="C18" s="78"/>
      <c r="D18" s="48"/>
      <c r="E18" s="2"/>
      <c r="F18" s="2"/>
      <c r="G18" s="2"/>
      <c r="H18" s="82"/>
      <c r="I18" s="87"/>
      <c r="J18" s="90"/>
      <c r="K18" s="32"/>
      <c r="L18" s="11"/>
    </row>
    <row r="19" spans="1:12">
      <c r="A19" s="11"/>
      <c r="B19" s="78"/>
      <c r="C19" s="78"/>
      <c r="D19" s="48"/>
      <c r="E19" s="2"/>
      <c r="F19" s="2"/>
      <c r="G19" s="2"/>
      <c r="H19" s="82"/>
      <c r="I19" s="87"/>
      <c r="J19" s="90"/>
      <c r="K19" s="32"/>
      <c r="L19" s="11"/>
    </row>
    <row r="20" spans="1:12">
      <c r="A20" s="11"/>
      <c r="B20" s="78"/>
      <c r="C20" s="78"/>
      <c r="D20" s="48"/>
      <c r="E20" s="2"/>
      <c r="F20" s="2"/>
      <c r="G20" s="2"/>
      <c r="H20" s="82"/>
      <c r="I20" s="87"/>
      <c r="J20" s="90"/>
      <c r="K20" s="32"/>
      <c r="L20" s="11"/>
    </row>
    <row r="21" spans="1:12">
      <c r="B21" s="79"/>
      <c r="C21" s="79"/>
      <c r="H21" s="83"/>
      <c r="I21" s="92"/>
      <c r="J21" s="91"/>
      <c r="K21" s="72"/>
    </row>
    <row r="22" spans="1:12">
      <c r="B22" s="79"/>
      <c r="C22" s="79"/>
      <c r="H22" s="83"/>
      <c r="I22" s="92"/>
      <c r="J22" s="91"/>
      <c r="K22" s="72"/>
    </row>
    <row r="23" spans="1:12">
      <c r="B23" s="79"/>
      <c r="C23" s="79"/>
      <c r="H23" s="83"/>
      <c r="I23" s="92"/>
      <c r="J23" s="91"/>
      <c r="K23" s="72"/>
    </row>
    <row r="24" spans="1:12">
      <c r="B24" s="79"/>
      <c r="C24" s="79"/>
      <c r="H24" s="83"/>
      <c r="I24" s="92"/>
      <c r="J24" s="91"/>
      <c r="K24" s="72"/>
    </row>
    <row r="25" spans="1:12">
      <c r="B25" s="79"/>
      <c r="C25" s="79"/>
      <c r="H25" s="83"/>
      <c r="I25" s="92"/>
      <c r="J25" s="91"/>
      <c r="K25" s="72"/>
    </row>
    <row r="26" spans="1:12">
      <c r="B26" s="79"/>
      <c r="C26" s="79"/>
      <c r="H26" s="83"/>
      <c r="I26" s="92"/>
      <c r="J26" s="91"/>
      <c r="K26" s="72"/>
    </row>
    <row r="27" spans="1:12">
      <c r="B27" s="79"/>
      <c r="C27" s="79"/>
      <c r="H27" s="83"/>
      <c r="I27" s="92"/>
      <c r="J27" s="91"/>
      <c r="K27" s="72"/>
    </row>
    <row r="28" spans="1:12">
      <c r="B28" s="79"/>
      <c r="C28" s="79"/>
      <c r="H28" s="83"/>
      <c r="I28" s="92"/>
      <c r="J28" s="91"/>
      <c r="K28" s="72"/>
    </row>
    <row r="29" spans="1:12">
      <c r="B29" s="79"/>
      <c r="C29" s="79"/>
      <c r="H29" s="83"/>
      <c r="I29" s="92"/>
      <c r="J29" s="91"/>
      <c r="K29" s="72"/>
    </row>
    <row r="30" spans="1:12">
      <c r="B30" s="79"/>
      <c r="C30" s="79"/>
      <c r="H30" s="83"/>
      <c r="I30" s="92"/>
      <c r="J30" s="91"/>
      <c r="K30" s="72"/>
    </row>
    <row r="31" spans="1:12">
      <c r="B31" s="79"/>
      <c r="C31" s="79"/>
      <c r="H31" s="83"/>
      <c r="I31" s="92"/>
      <c r="J31" s="91"/>
      <c r="K31" s="72"/>
    </row>
    <row r="32" spans="1:12">
      <c r="H32" s="72"/>
      <c r="I32" s="72"/>
      <c r="J32" s="72"/>
      <c r="K32" s="72"/>
    </row>
    <row r="33" spans="8:11">
      <c r="H33" s="72"/>
      <c r="I33" s="72"/>
      <c r="J33" s="72"/>
      <c r="K33" s="72"/>
    </row>
    <row r="34" spans="8:11">
      <c r="H34" s="72"/>
      <c r="I34" s="72"/>
      <c r="J34" s="72"/>
      <c r="K34" s="72"/>
    </row>
    <row r="35" spans="8:11">
      <c r="H35" s="72"/>
      <c r="I35" s="72"/>
      <c r="J35" s="72"/>
      <c r="K35" s="72"/>
    </row>
  </sheetData>
  <mergeCells count="3">
    <mergeCell ref="A2:A5"/>
    <mergeCell ref="B2:L5"/>
    <mergeCell ref="B7:C7"/>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dimension ref="A1:L35"/>
  <sheetViews>
    <sheetView showGridLines="0" topLeftCell="A5" workbookViewId="0">
      <selection activeCell="J11" sqref="J11:J12"/>
    </sheetView>
  </sheetViews>
  <sheetFormatPr baseColWidth="10" defaultColWidth="23.5" defaultRowHeight="14"/>
  <cols>
    <col min="1" max="1" width="20.83203125" style="8" customWidth="1"/>
    <col min="2" max="3" width="19.5" style="1" customWidth="1"/>
    <col min="4" max="4" width="9" style="69" customWidth="1"/>
    <col min="5" max="5" width="9" style="1" customWidth="1"/>
    <col min="6" max="6" width="19.5" style="1" customWidth="1"/>
    <col min="7" max="7" width="20" style="1" customWidth="1"/>
    <col min="8" max="10" width="19.5" style="8" customWidth="1"/>
    <col min="11" max="11" width="20" style="8" customWidth="1"/>
    <col min="12" max="12" width="67.1640625" style="8" customWidth="1"/>
    <col min="13" max="16384" width="23.5" style="8"/>
  </cols>
  <sheetData>
    <row r="1" spans="1:12" ht="24.75" customHeight="1">
      <c r="A1" s="28" t="s">
        <v>363</v>
      </c>
      <c r="B1" s="22" t="s">
        <v>513</v>
      </c>
      <c r="C1" s="23"/>
      <c r="D1" s="67"/>
      <c r="E1" s="23"/>
      <c r="F1" s="23"/>
      <c r="G1" s="23"/>
      <c r="H1" s="23"/>
      <c r="I1" s="23"/>
      <c r="J1" s="23"/>
      <c r="K1" s="23"/>
    </row>
    <row r="2" spans="1:12" ht="30" customHeight="1">
      <c r="A2" s="142" t="s">
        <v>364</v>
      </c>
      <c r="B2" s="143" t="s">
        <v>525</v>
      </c>
      <c r="C2" s="143"/>
      <c r="D2" s="143"/>
      <c r="E2" s="143"/>
      <c r="F2" s="143"/>
      <c r="G2" s="143"/>
      <c r="H2" s="143"/>
      <c r="I2" s="143"/>
      <c r="J2" s="143"/>
      <c r="K2" s="143"/>
      <c r="L2" s="143"/>
    </row>
    <row r="3" spans="1:12">
      <c r="A3" s="142"/>
      <c r="B3" s="143"/>
      <c r="C3" s="143"/>
      <c r="D3" s="143"/>
      <c r="E3" s="143"/>
      <c r="F3" s="143"/>
      <c r="G3" s="143"/>
      <c r="H3" s="143"/>
      <c r="I3" s="143"/>
      <c r="J3" s="143"/>
      <c r="K3" s="143"/>
      <c r="L3" s="143"/>
    </row>
    <row r="4" spans="1:12">
      <c r="A4" s="142"/>
      <c r="B4" s="143"/>
      <c r="C4" s="143"/>
      <c r="D4" s="143"/>
      <c r="E4" s="143"/>
      <c r="F4" s="143"/>
      <c r="G4" s="143"/>
      <c r="H4" s="143"/>
      <c r="I4" s="143"/>
      <c r="J4" s="143"/>
      <c r="K4" s="143"/>
      <c r="L4" s="143"/>
    </row>
    <row r="5" spans="1:12" ht="92.25" customHeight="1">
      <c r="A5" s="142"/>
      <c r="B5" s="143"/>
      <c r="C5" s="143"/>
      <c r="D5" s="143"/>
      <c r="E5" s="143"/>
      <c r="F5" s="143"/>
      <c r="G5" s="143"/>
      <c r="H5" s="143"/>
      <c r="I5" s="143"/>
      <c r="J5" s="143"/>
      <c r="K5" s="143"/>
      <c r="L5" s="143"/>
    </row>
    <row r="6" spans="1:12" s="21" customFormat="1" ht="36" customHeight="1">
      <c r="A6" s="19"/>
      <c r="B6" s="20"/>
      <c r="C6" s="20"/>
      <c r="D6" s="68"/>
      <c r="E6" s="20"/>
      <c r="F6" s="20"/>
      <c r="G6" s="20"/>
      <c r="H6" s="20"/>
      <c r="I6" s="20"/>
      <c r="J6" s="20"/>
      <c r="K6" s="20"/>
      <c r="L6" s="20"/>
    </row>
    <row r="7" spans="1:12" ht="15" customHeight="1">
      <c r="B7" s="144" t="s">
        <v>504</v>
      </c>
      <c r="C7" s="145"/>
    </row>
    <row r="8" spans="1:12" ht="85.5" customHeight="1">
      <c r="A8" s="15" t="s">
        <v>500</v>
      </c>
      <c r="B8" s="15" t="s">
        <v>515</v>
      </c>
      <c r="C8" s="15" t="s">
        <v>517</v>
      </c>
      <c r="D8" s="70" t="s">
        <v>518</v>
      </c>
      <c r="E8" s="16" t="s">
        <v>519</v>
      </c>
      <c r="F8" s="16" t="s">
        <v>516</v>
      </c>
      <c r="G8" s="16" t="s">
        <v>523</v>
      </c>
      <c r="H8" s="18" t="s">
        <v>520</v>
      </c>
      <c r="I8" s="18" t="s">
        <v>655</v>
      </c>
      <c r="J8" s="18" t="s">
        <v>656</v>
      </c>
      <c r="K8" s="18" t="s">
        <v>524</v>
      </c>
      <c r="L8" s="16" t="s">
        <v>0</v>
      </c>
    </row>
    <row r="9" spans="1:12">
      <c r="A9" s="34" t="s">
        <v>643</v>
      </c>
      <c r="B9" s="77">
        <v>43800</v>
      </c>
      <c r="C9" s="77">
        <v>43830</v>
      </c>
      <c r="D9" s="33">
        <v>8557.5138888889014</v>
      </c>
      <c r="E9" s="33">
        <v>7568</v>
      </c>
      <c r="F9" s="31">
        <f>E9*1000/(31*24*3600)</f>
        <v>2.8255675029868579</v>
      </c>
      <c r="G9" s="39" t="s">
        <v>619</v>
      </c>
      <c r="H9" s="82">
        <v>43814</v>
      </c>
      <c r="I9" s="87">
        <v>18.87</v>
      </c>
      <c r="J9" s="90">
        <v>10</v>
      </c>
      <c r="K9" s="32" t="s">
        <v>618</v>
      </c>
      <c r="L9" s="11" t="s">
        <v>622</v>
      </c>
    </row>
    <row r="10" spans="1:12">
      <c r="A10" s="11"/>
      <c r="B10" s="78"/>
      <c r="C10" s="78"/>
      <c r="D10" s="48"/>
      <c r="E10" s="2"/>
      <c r="F10" s="2"/>
      <c r="G10" s="2"/>
      <c r="H10" s="82"/>
      <c r="I10" s="87"/>
      <c r="J10" s="90"/>
      <c r="K10" s="32"/>
      <c r="L10" s="11"/>
    </row>
    <row r="11" spans="1:12">
      <c r="A11" s="11"/>
      <c r="B11" s="78"/>
      <c r="C11" s="78"/>
      <c r="D11" s="48"/>
      <c r="E11" s="2"/>
      <c r="F11" s="2"/>
      <c r="G11" s="2"/>
      <c r="H11" s="82"/>
      <c r="I11" s="87"/>
      <c r="J11" s="90"/>
      <c r="K11" s="32"/>
      <c r="L11" s="11"/>
    </row>
    <row r="12" spans="1:12">
      <c r="A12" s="11"/>
      <c r="B12" s="78"/>
      <c r="C12" s="78"/>
      <c r="D12" s="48"/>
      <c r="E12" s="2"/>
      <c r="F12" s="2"/>
      <c r="G12" s="2"/>
      <c r="H12" s="82"/>
      <c r="I12" s="87"/>
      <c r="J12" s="90"/>
      <c r="K12" s="32"/>
      <c r="L12" s="11"/>
    </row>
    <row r="13" spans="1:12">
      <c r="A13" s="11"/>
      <c r="B13" s="78"/>
      <c r="C13" s="78"/>
      <c r="D13" s="48"/>
      <c r="E13" s="2"/>
      <c r="F13" s="2"/>
      <c r="G13" s="2"/>
      <c r="H13" s="82"/>
      <c r="I13" s="87"/>
      <c r="J13" s="90"/>
      <c r="K13" s="32"/>
      <c r="L13" s="11"/>
    </row>
    <row r="14" spans="1:12">
      <c r="A14" s="11"/>
      <c r="B14" s="78"/>
      <c r="C14" s="78"/>
      <c r="D14" s="48"/>
      <c r="E14" s="2"/>
      <c r="F14" s="2"/>
      <c r="G14" s="2"/>
      <c r="H14" s="82"/>
      <c r="I14" s="87"/>
      <c r="J14" s="90"/>
      <c r="K14" s="32"/>
      <c r="L14" s="11"/>
    </row>
    <row r="15" spans="1:12">
      <c r="A15" s="11"/>
      <c r="B15" s="78"/>
      <c r="C15" s="78"/>
      <c r="D15" s="48"/>
      <c r="E15" s="2"/>
      <c r="F15" s="2"/>
      <c r="G15" s="2"/>
      <c r="H15" s="82"/>
      <c r="I15" s="87"/>
      <c r="J15" s="90"/>
      <c r="K15" s="32"/>
      <c r="L15" s="11"/>
    </row>
    <row r="16" spans="1:12">
      <c r="A16" s="11"/>
      <c r="B16" s="78"/>
      <c r="C16" s="78"/>
      <c r="D16" s="48"/>
      <c r="E16" s="2"/>
      <c r="F16" s="2"/>
      <c r="G16" s="2"/>
      <c r="H16" s="82"/>
      <c r="I16" s="87"/>
      <c r="J16" s="90"/>
      <c r="K16" s="32"/>
      <c r="L16" s="11"/>
    </row>
    <row r="17" spans="1:12">
      <c r="A17" s="11"/>
      <c r="B17" s="78"/>
      <c r="C17" s="78"/>
      <c r="D17" s="48"/>
      <c r="E17" s="2"/>
      <c r="F17" s="2"/>
      <c r="G17" s="2"/>
      <c r="H17" s="82"/>
      <c r="I17" s="87"/>
      <c r="J17" s="90"/>
      <c r="K17" s="32"/>
      <c r="L17" s="11"/>
    </row>
    <row r="18" spans="1:12">
      <c r="A18" s="11"/>
      <c r="B18" s="78"/>
      <c r="C18" s="78"/>
      <c r="D18" s="48"/>
      <c r="E18" s="2"/>
      <c r="F18" s="2"/>
      <c r="G18" s="2"/>
      <c r="H18" s="82"/>
      <c r="I18" s="87"/>
      <c r="J18" s="90"/>
      <c r="K18" s="32"/>
      <c r="L18" s="11"/>
    </row>
    <row r="19" spans="1:12">
      <c r="A19" s="11"/>
      <c r="B19" s="78"/>
      <c r="C19" s="78"/>
      <c r="D19" s="48"/>
      <c r="E19" s="2"/>
      <c r="F19" s="2"/>
      <c r="G19" s="2"/>
      <c r="H19" s="82"/>
      <c r="I19" s="87"/>
      <c r="J19" s="90"/>
      <c r="K19" s="32"/>
      <c r="L19" s="11"/>
    </row>
    <row r="20" spans="1:12">
      <c r="A20" s="11"/>
      <c r="B20" s="78"/>
      <c r="C20" s="78"/>
      <c r="D20" s="48"/>
      <c r="E20" s="2"/>
      <c r="F20" s="2"/>
      <c r="G20" s="2"/>
      <c r="H20" s="82"/>
      <c r="I20" s="87"/>
      <c r="J20" s="90"/>
      <c r="K20" s="32"/>
      <c r="L20" s="11"/>
    </row>
    <row r="21" spans="1:12">
      <c r="B21" s="79"/>
      <c r="C21" s="79"/>
      <c r="H21" s="83"/>
      <c r="I21" s="92"/>
      <c r="J21" s="91"/>
      <c r="K21" s="72"/>
    </row>
    <row r="22" spans="1:12">
      <c r="B22" s="79"/>
      <c r="C22" s="79"/>
      <c r="H22" s="83"/>
      <c r="I22" s="92"/>
      <c r="J22" s="91"/>
      <c r="K22" s="72"/>
    </row>
    <row r="23" spans="1:12">
      <c r="B23" s="79"/>
      <c r="C23" s="79"/>
      <c r="H23" s="83"/>
      <c r="I23" s="92"/>
      <c r="J23" s="91"/>
      <c r="K23" s="72"/>
    </row>
    <row r="24" spans="1:12">
      <c r="B24" s="79"/>
      <c r="C24" s="79"/>
      <c r="H24" s="83"/>
      <c r="I24" s="92"/>
      <c r="J24" s="91"/>
      <c r="K24" s="72"/>
    </row>
    <row r="25" spans="1:12">
      <c r="B25" s="79"/>
      <c r="C25" s="79"/>
      <c r="H25" s="83"/>
      <c r="I25" s="92"/>
      <c r="J25" s="91"/>
      <c r="K25" s="72"/>
    </row>
    <row r="26" spans="1:12">
      <c r="B26" s="79"/>
      <c r="C26" s="79"/>
      <c r="H26" s="83"/>
      <c r="I26" s="92"/>
      <c r="J26" s="91"/>
      <c r="K26" s="72"/>
    </row>
    <row r="27" spans="1:12">
      <c r="B27" s="79"/>
      <c r="C27" s="79"/>
      <c r="H27" s="83"/>
      <c r="I27" s="92"/>
      <c r="J27" s="91"/>
      <c r="K27" s="72"/>
    </row>
    <row r="28" spans="1:12">
      <c r="B28" s="79"/>
      <c r="C28" s="79"/>
      <c r="H28" s="83"/>
      <c r="I28" s="92"/>
      <c r="J28" s="91"/>
      <c r="K28" s="72"/>
    </row>
    <row r="29" spans="1:12">
      <c r="B29" s="79"/>
      <c r="C29" s="79"/>
      <c r="H29" s="83"/>
      <c r="I29" s="92"/>
      <c r="J29" s="91"/>
      <c r="K29" s="72"/>
    </row>
    <row r="30" spans="1:12">
      <c r="B30" s="79"/>
      <c r="C30" s="79"/>
      <c r="H30" s="83"/>
      <c r="I30" s="92"/>
      <c r="J30" s="91"/>
      <c r="K30" s="72"/>
    </row>
    <row r="31" spans="1:12">
      <c r="B31" s="79"/>
      <c r="C31" s="79"/>
      <c r="H31" s="83"/>
      <c r="I31" s="92"/>
      <c r="J31" s="91"/>
      <c r="K31" s="72"/>
    </row>
    <row r="32" spans="1:12">
      <c r="H32" s="72"/>
      <c r="I32" s="72"/>
      <c r="J32" s="72"/>
      <c r="K32" s="72"/>
    </row>
    <row r="33" spans="8:11">
      <c r="H33" s="72"/>
      <c r="I33" s="72"/>
      <c r="J33" s="72"/>
      <c r="K33" s="72"/>
    </row>
    <row r="34" spans="8:11">
      <c r="H34" s="72"/>
      <c r="I34" s="72"/>
      <c r="J34" s="72"/>
      <c r="K34" s="72"/>
    </row>
    <row r="35" spans="8:11">
      <c r="H35" s="72"/>
      <c r="I35" s="72"/>
      <c r="J35" s="72"/>
      <c r="K35" s="72"/>
    </row>
  </sheetData>
  <mergeCells count="3">
    <mergeCell ref="A2:A5"/>
    <mergeCell ref="B2:L5"/>
    <mergeCell ref="B7:C7"/>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300-000000000000}">
  <dimension ref="A1:L35"/>
  <sheetViews>
    <sheetView showGridLines="0" topLeftCell="A6" workbookViewId="0">
      <selection activeCell="J21" sqref="J21"/>
    </sheetView>
  </sheetViews>
  <sheetFormatPr baseColWidth="10" defaultColWidth="23.5" defaultRowHeight="14"/>
  <cols>
    <col min="1" max="1" width="20.83203125" style="8" customWidth="1"/>
    <col min="2" max="3" width="19.5" style="1" customWidth="1"/>
    <col min="4" max="4" width="19.5" style="69" customWidth="1"/>
    <col min="5" max="6" width="19.5" style="1" customWidth="1"/>
    <col min="7" max="7" width="20" style="1" customWidth="1"/>
    <col min="8" max="10" width="19.5" style="8" customWidth="1"/>
    <col min="11" max="11" width="20" style="8" customWidth="1"/>
    <col min="12" max="12" width="67.1640625" style="8" customWidth="1"/>
    <col min="13" max="16384" width="23.5" style="8"/>
  </cols>
  <sheetData>
    <row r="1" spans="1:12" ht="24.75" customHeight="1">
      <c r="A1" s="28" t="s">
        <v>363</v>
      </c>
      <c r="B1" s="22" t="s">
        <v>513</v>
      </c>
      <c r="C1" s="23"/>
      <c r="D1" s="67"/>
      <c r="E1" s="23"/>
      <c r="F1" s="23"/>
      <c r="G1" s="23"/>
      <c r="H1" s="23"/>
      <c r="I1" s="23"/>
      <c r="J1" s="23"/>
      <c r="K1" s="23"/>
    </row>
    <row r="2" spans="1:12" ht="30" customHeight="1">
      <c r="A2" s="142" t="s">
        <v>364</v>
      </c>
      <c r="B2" s="143" t="s">
        <v>525</v>
      </c>
      <c r="C2" s="143"/>
      <c r="D2" s="143"/>
      <c r="E2" s="143"/>
      <c r="F2" s="143"/>
      <c r="G2" s="143"/>
      <c r="H2" s="143"/>
      <c r="I2" s="143"/>
      <c r="J2" s="143"/>
      <c r="K2" s="143"/>
      <c r="L2" s="143"/>
    </row>
    <row r="3" spans="1:12">
      <c r="A3" s="142"/>
      <c r="B3" s="143"/>
      <c r="C3" s="143"/>
      <c r="D3" s="143"/>
      <c r="E3" s="143"/>
      <c r="F3" s="143"/>
      <c r="G3" s="143"/>
      <c r="H3" s="143"/>
      <c r="I3" s="143"/>
      <c r="J3" s="143"/>
      <c r="K3" s="143"/>
      <c r="L3" s="143"/>
    </row>
    <row r="4" spans="1:12">
      <c r="A4" s="142"/>
      <c r="B4" s="143"/>
      <c r="C4" s="143"/>
      <c r="D4" s="143"/>
      <c r="E4" s="143"/>
      <c r="F4" s="143"/>
      <c r="G4" s="143"/>
      <c r="H4" s="143"/>
      <c r="I4" s="143"/>
      <c r="J4" s="143"/>
      <c r="K4" s="143"/>
      <c r="L4" s="143"/>
    </row>
    <row r="5" spans="1:12" ht="92.25" customHeight="1">
      <c r="A5" s="142"/>
      <c r="B5" s="143"/>
      <c r="C5" s="143"/>
      <c r="D5" s="143"/>
      <c r="E5" s="143"/>
      <c r="F5" s="143"/>
      <c r="G5" s="143"/>
      <c r="H5" s="143"/>
      <c r="I5" s="143"/>
      <c r="J5" s="143"/>
      <c r="K5" s="143"/>
      <c r="L5" s="143"/>
    </row>
    <row r="6" spans="1:12" s="21" customFormat="1" ht="36" customHeight="1">
      <c r="A6" s="19"/>
      <c r="B6" s="20"/>
      <c r="C6" s="20"/>
      <c r="D6" s="68"/>
      <c r="E6" s="20"/>
      <c r="F6" s="20"/>
      <c r="G6" s="20"/>
      <c r="H6" s="20"/>
      <c r="I6" s="20"/>
      <c r="J6" s="20"/>
      <c r="K6" s="20"/>
      <c r="L6" s="20"/>
    </row>
    <row r="7" spans="1:12" ht="15" customHeight="1">
      <c r="B7" s="144" t="s">
        <v>504</v>
      </c>
      <c r="C7" s="145"/>
    </row>
    <row r="8" spans="1:12" ht="85.5" customHeight="1">
      <c r="A8" s="15" t="s">
        <v>500</v>
      </c>
      <c r="B8" s="15" t="s">
        <v>515</v>
      </c>
      <c r="C8" s="15" t="s">
        <v>517</v>
      </c>
      <c r="D8" s="70" t="s">
        <v>518</v>
      </c>
      <c r="E8" s="16" t="s">
        <v>519</v>
      </c>
      <c r="F8" s="16" t="s">
        <v>516</v>
      </c>
      <c r="G8" s="16" t="s">
        <v>523</v>
      </c>
      <c r="H8" s="18" t="s">
        <v>520</v>
      </c>
      <c r="I8" s="18" t="s">
        <v>655</v>
      </c>
      <c r="J8" s="18" t="s">
        <v>656</v>
      </c>
      <c r="K8" s="18" t="s">
        <v>524</v>
      </c>
      <c r="L8" s="16" t="s">
        <v>0</v>
      </c>
    </row>
    <row r="9" spans="1:12">
      <c r="A9" s="34" t="s">
        <v>561</v>
      </c>
      <c r="B9" s="77">
        <v>43466</v>
      </c>
      <c r="C9" s="77">
        <v>43496</v>
      </c>
      <c r="D9" s="33" t="s">
        <v>618</v>
      </c>
      <c r="E9" s="75">
        <v>20239</v>
      </c>
      <c r="F9" s="31">
        <f t="shared" ref="F9:F13" si="0">E9*1000/(31*24*3600)</f>
        <v>7.5563769414575868</v>
      </c>
      <c r="G9" s="39" t="s">
        <v>619</v>
      </c>
      <c r="H9" s="82" t="s">
        <v>618</v>
      </c>
      <c r="I9" s="87" t="s">
        <v>618</v>
      </c>
      <c r="J9" s="90" t="s">
        <v>618</v>
      </c>
      <c r="K9" s="32" t="s">
        <v>618</v>
      </c>
      <c r="L9" s="11" t="s">
        <v>622</v>
      </c>
    </row>
    <row r="10" spans="1:12">
      <c r="A10" s="34" t="s">
        <v>561</v>
      </c>
      <c r="B10" s="77">
        <v>43497</v>
      </c>
      <c r="C10" s="77">
        <v>43524</v>
      </c>
      <c r="D10" s="36" t="s">
        <v>618</v>
      </c>
      <c r="E10" s="75">
        <v>18062</v>
      </c>
      <c r="F10" s="31">
        <f>E10*1000/(28*24*3600)</f>
        <v>7.4661044973544977</v>
      </c>
      <c r="G10" s="39" t="s">
        <v>619</v>
      </c>
      <c r="H10" s="82" t="s">
        <v>618</v>
      </c>
      <c r="I10" s="87" t="s">
        <v>618</v>
      </c>
      <c r="J10" s="90" t="s">
        <v>618</v>
      </c>
      <c r="K10" s="32" t="s">
        <v>618</v>
      </c>
      <c r="L10" s="11" t="s">
        <v>622</v>
      </c>
    </row>
    <row r="11" spans="1:12">
      <c r="A11" s="34" t="s">
        <v>561</v>
      </c>
      <c r="B11" s="77">
        <v>43525</v>
      </c>
      <c r="C11" s="77">
        <v>43555</v>
      </c>
      <c r="D11" s="33" t="s">
        <v>618</v>
      </c>
      <c r="E11" s="75">
        <v>22900</v>
      </c>
      <c r="F11" s="31">
        <f>E11*1000/(31*24*3600)</f>
        <v>8.5498805256869765</v>
      </c>
      <c r="G11" s="39" t="s">
        <v>619</v>
      </c>
      <c r="H11" s="82" t="s">
        <v>618</v>
      </c>
      <c r="I11" s="87" t="s">
        <v>618</v>
      </c>
      <c r="J11" s="90" t="s">
        <v>618</v>
      </c>
      <c r="K11" s="32" t="s">
        <v>618</v>
      </c>
      <c r="L11" s="11" t="s">
        <v>622</v>
      </c>
    </row>
    <row r="12" spans="1:12">
      <c r="A12" s="34" t="s">
        <v>561</v>
      </c>
      <c r="B12" s="77">
        <v>43556</v>
      </c>
      <c r="C12" s="77">
        <v>43585</v>
      </c>
      <c r="D12" s="36" t="s">
        <v>618</v>
      </c>
      <c r="E12" s="75">
        <v>26817</v>
      </c>
      <c r="F12" s="31">
        <f>E12*1000/(30*24*3600)</f>
        <v>10.346064814814815</v>
      </c>
      <c r="G12" s="39" t="s">
        <v>619</v>
      </c>
      <c r="H12" s="82" t="s">
        <v>618</v>
      </c>
      <c r="I12" s="87" t="s">
        <v>618</v>
      </c>
      <c r="J12" s="90" t="s">
        <v>618</v>
      </c>
      <c r="K12" s="32" t="s">
        <v>618</v>
      </c>
      <c r="L12" s="11" t="s">
        <v>622</v>
      </c>
    </row>
    <row r="13" spans="1:12">
      <c r="A13" s="34" t="s">
        <v>561</v>
      </c>
      <c r="B13" s="77">
        <v>43586</v>
      </c>
      <c r="C13" s="77">
        <v>43616</v>
      </c>
      <c r="D13" s="33" t="s">
        <v>618</v>
      </c>
      <c r="E13" s="75">
        <v>23059</v>
      </c>
      <c r="F13" s="31">
        <f t="shared" si="0"/>
        <v>8.6092443249701311</v>
      </c>
      <c r="G13" s="39" t="s">
        <v>619</v>
      </c>
      <c r="H13" s="82" t="s">
        <v>618</v>
      </c>
      <c r="I13" s="87" t="s">
        <v>618</v>
      </c>
      <c r="J13" s="90" t="s">
        <v>618</v>
      </c>
      <c r="K13" s="32" t="s">
        <v>618</v>
      </c>
      <c r="L13" s="11" t="s">
        <v>622</v>
      </c>
    </row>
    <row r="14" spans="1:12">
      <c r="A14" s="34" t="s">
        <v>561</v>
      </c>
      <c r="B14" s="77">
        <v>43617</v>
      </c>
      <c r="C14" s="77">
        <v>43646</v>
      </c>
      <c r="D14" s="33" t="s">
        <v>618</v>
      </c>
      <c r="E14" s="75">
        <v>21529</v>
      </c>
      <c r="F14" s="31">
        <f>E14*1000/(30*24*3600)</f>
        <v>8.3059413580246915</v>
      </c>
      <c r="G14" s="39" t="s">
        <v>619</v>
      </c>
      <c r="H14" s="82" t="s">
        <v>618</v>
      </c>
      <c r="I14" s="87" t="s">
        <v>618</v>
      </c>
      <c r="J14" s="90" t="s">
        <v>618</v>
      </c>
      <c r="K14" s="32" t="s">
        <v>618</v>
      </c>
      <c r="L14" s="11" t="s">
        <v>622</v>
      </c>
    </row>
    <row r="15" spans="1:12">
      <c r="A15" s="34" t="s">
        <v>561</v>
      </c>
      <c r="B15" s="77">
        <v>43647</v>
      </c>
      <c r="C15" s="77">
        <v>43677</v>
      </c>
      <c r="D15" s="33">
        <v>210498.44</v>
      </c>
      <c r="E15" s="35">
        <v>24910</v>
      </c>
      <c r="F15" s="31">
        <f>E15*1000/(31*24*3600)</f>
        <v>9.3003285543608119</v>
      </c>
      <c r="G15" s="39" t="s">
        <v>619</v>
      </c>
      <c r="H15" s="77">
        <v>43653</v>
      </c>
      <c r="I15" s="93">
        <v>4</v>
      </c>
      <c r="J15" s="89">
        <v>33</v>
      </c>
      <c r="K15" s="32" t="s">
        <v>618</v>
      </c>
      <c r="L15" s="11" t="s">
        <v>622</v>
      </c>
    </row>
    <row r="16" spans="1:12">
      <c r="A16" s="34" t="s">
        <v>561</v>
      </c>
      <c r="B16" s="77">
        <v>43678</v>
      </c>
      <c r="C16" s="77">
        <v>43708</v>
      </c>
      <c r="D16" s="36">
        <v>236620.76</v>
      </c>
      <c r="E16" s="35">
        <v>26122</v>
      </c>
      <c r="F16" s="31">
        <f>E16*1000/(31*24*3600)</f>
        <v>9.7528375149342885</v>
      </c>
      <c r="G16" s="39" t="s">
        <v>619</v>
      </c>
      <c r="H16" s="77">
        <v>43681</v>
      </c>
      <c r="I16" s="93">
        <v>3.3</v>
      </c>
      <c r="J16" s="89">
        <v>41</v>
      </c>
      <c r="K16" s="32" t="s">
        <v>618</v>
      </c>
      <c r="L16" s="11" t="s">
        <v>622</v>
      </c>
    </row>
    <row r="17" spans="1:12">
      <c r="A17" s="34" t="s">
        <v>561</v>
      </c>
      <c r="B17" s="77">
        <v>43709</v>
      </c>
      <c r="C17" s="77">
        <v>43738</v>
      </c>
      <c r="D17" s="33">
        <v>259732</v>
      </c>
      <c r="E17" s="35">
        <v>23111</v>
      </c>
      <c r="F17" s="31">
        <f>E17*1000/(30*24*3600)</f>
        <v>8.9162808641975317</v>
      </c>
      <c r="G17" s="39" t="s">
        <v>619</v>
      </c>
      <c r="H17" s="77">
        <v>43709</v>
      </c>
      <c r="I17" s="93">
        <v>3</v>
      </c>
      <c r="J17" s="89">
        <v>36</v>
      </c>
      <c r="K17" s="32" t="s">
        <v>618</v>
      </c>
      <c r="L17" s="11" t="s">
        <v>622</v>
      </c>
    </row>
    <row r="18" spans="1:12">
      <c r="A18" s="34" t="s">
        <v>561</v>
      </c>
      <c r="B18" s="77">
        <v>43739</v>
      </c>
      <c r="C18" s="77">
        <v>43769</v>
      </c>
      <c r="D18" s="36">
        <v>285160</v>
      </c>
      <c r="E18" s="46">
        <v>25428</v>
      </c>
      <c r="F18" s="31">
        <f>E18*1000/(31*24*3600)</f>
        <v>9.4937275985663074</v>
      </c>
      <c r="G18" s="39" t="s">
        <v>619</v>
      </c>
      <c r="H18" s="77">
        <v>43751</v>
      </c>
      <c r="I18" s="93">
        <v>4</v>
      </c>
      <c r="J18" s="89">
        <v>37</v>
      </c>
      <c r="K18" s="32" t="s">
        <v>618</v>
      </c>
      <c r="L18" s="11" t="s">
        <v>622</v>
      </c>
    </row>
    <row r="19" spans="1:12">
      <c r="A19" s="34" t="s">
        <v>561</v>
      </c>
      <c r="B19" s="77">
        <v>43770</v>
      </c>
      <c r="C19" s="77">
        <v>43799</v>
      </c>
      <c r="D19" s="33">
        <v>307877</v>
      </c>
      <c r="E19" s="33">
        <v>22717</v>
      </c>
      <c r="F19" s="31">
        <f>E19*1000/(30*24*3600)</f>
        <v>8.7642746913580254</v>
      </c>
      <c r="G19" s="39" t="s">
        <v>619</v>
      </c>
      <c r="H19" s="77">
        <v>43779</v>
      </c>
      <c r="I19" s="93">
        <v>4</v>
      </c>
      <c r="J19" s="89">
        <v>41</v>
      </c>
      <c r="K19" s="32" t="s">
        <v>618</v>
      </c>
      <c r="L19" s="11" t="s">
        <v>622</v>
      </c>
    </row>
    <row r="20" spans="1:12">
      <c r="A20" s="34" t="s">
        <v>561</v>
      </c>
      <c r="B20" s="77">
        <v>43800</v>
      </c>
      <c r="C20" s="77">
        <v>43830</v>
      </c>
      <c r="D20" s="33">
        <v>325981</v>
      </c>
      <c r="E20" s="33">
        <v>18104</v>
      </c>
      <c r="F20" s="31">
        <f>E20*1000/(31*24*3600)</f>
        <v>6.7592592592592595</v>
      </c>
      <c r="G20" s="39" t="s">
        <v>619</v>
      </c>
      <c r="H20" s="82">
        <v>43814</v>
      </c>
      <c r="I20" s="87">
        <v>4</v>
      </c>
      <c r="J20" s="90">
        <v>38</v>
      </c>
      <c r="K20" s="32" t="s">
        <v>618</v>
      </c>
      <c r="L20" s="11" t="s">
        <v>622</v>
      </c>
    </row>
    <row r="21" spans="1:12">
      <c r="A21" s="11"/>
      <c r="B21" s="78"/>
      <c r="C21" s="78"/>
      <c r="D21" s="48"/>
      <c r="E21" s="2"/>
      <c r="F21" s="2"/>
      <c r="G21" s="2"/>
      <c r="H21" s="82"/>
      <c r="I21" s="87"/>
      <c r="J21" s="90"/>
      <c r="K21" s="32"/>
      <c r="L21" s="11"/>
    </row>
    <row r="22" spans="1:12">
      <c r="A22" s="11"/>
      <c r="B22" s="78"/>
      <c r="C22" s="78"/>
      <c r="D22" s="48"/>
      <c r="E22" s="2"/>
      <c r="F22" s="2"/>
      <c r="G22" s="2"/>
      <c r="H22" s="82"/>
      <c r="I22" s="87"/>
      <c r="J22" s="90"/>
      <c r="K22" s="32"/>
      <c r="L22" s="11"/>
    </row>
    <row r="23" spans="1:12">
      <c r="A23" s="11"/>
      <c r="B23" s="78"/>
      <c r="C23" s="78"/>
      <c r="D23" s="48"/>
      <c r="E23" s="2"/>
      <c r="F23" s="2"/>
      <c r="G23" s="2"/>
      <c r="H23" s="82"/>
      <c r="I23" s="87"/>
      <c r="J23" s="90"/>
      <c r="K23" s="32"/>
      <c r="L23" s="11"/>
    </row>
    <row r="24" spans="1:12">
      <c r="A24" s="11"/>
      <c r="B24" s="78"/>
      <c r="C24" s="78"/>
      <c r="D24" s="48"/>
      <c r="E24" s="2"/>
      <c r="F24" s="2"/>
      <c r="G24" s="2"/>
      <c r="H24" s="82"/>
      <c r="I24" s="87"/>
      <c r="J24" s="90"/>
      <c r="K24" s="32"/>
      <c r="L24" s="11"/>
    </row>
    <row r="25" spans="1:12">
      <c r="A25" s="11"/>
      <c r="B25" s="78"/>
      <c r="C25" s="78"/>
      <c r="D25" s="48"/>
      <c r="E25" s="2"/>
      <c r="F25" s="2"/>
      <c r="G25" s="2"/>
      <c r="H25" s="82"/>
      <c r="I25" s="87"/>
      <c r="J25" s="90"/>
      <c r="K25" s="32"/>
      <c r="L25" s="11"/>
    </row>
    <row r="26" spans="1:12">
      <c r="A26" s="11"/>
      <c r="B26" s="78"/>
      <c r="C26" s="78"/>
      <c r="D26" s="48"/>
      <c r="E26" s="2"/>
      <c r="F26" s="2"/>
      <c r="G26" s="2"/>
      <c r="H26" s="82"/>
      <c r="I26" s="87"/>
      <c r="J26" s="90"/>
      <c r="K26" s="32"/>
      <c r="L26" s="11"/>
    </row>
    <row r="27" spans="1:12">
      <c r="A27" s="11"/>
      <c r="B27" s="78"/>
      <c r="C27" s="78"/>
      <c r="D27" s="48"/>
      <c r="E27" s="2"/>
      <c r="F27" s="2"/>
      <c r="G27" s="2"/>
      <c r="H27" s="82"/>
      <c r="I27" s="87"/>
      <c r="J27" s="90"/>
      <c r="K27" s="32"/>
      <c r="L27" s="11"/>
    </row>
    <row r="28" spans="1:12">
      <c r="A28" s="11"/>
      <c r="B28" s="78"/>
      <c r="C28" s="78"/>
      <c r="D28" s="48"/>
      <c r="E28" s="2"/>
      <c r="F28" s="2"/>
      <c r="G28" s="2"/>
      <c r="H28" s="82"/>
      <c r="I28" s="87"/>
      <c r="J28" s="90"/>
      <c r="K28" s="32"/>
      <c r="L28" s="11"/>
    </row>
    <row r="29" spans="1:12">
      <c r="A29" s="11"/>
      <c r="B29" s="78"/>
      <c r="C29" s="78"/>
      <c r="D29" s="48"/>
      <c r="E29" s="2"/>
      <c r="F29" s="2"/>
      <c r="G29" s="2"/>
      <c r="H29" s="82"/>
      <c r="I29" s="87"/>
      <c r="J29" s="90"/>
      <c r="K29" s="32"/>
      <c r="L29" s="11"/>
    </row>
    <row r="30" spans="1:12">
      <c r="A30" s="11"/>
      <c r="B30" s="78"/>
      <c r="C30" s="78"/>
      <c r="D30" s="48"/>
      <c r="E30" s="2"/>
      <c r="F30" s="2"/>
      <c r="G30" s="2"/>
      <c r="H30" s="82"/>
      <c r="I30" s="87"/>
      <c r="J30" s="90"/>
      <c r="K30" s="32"/>
      <c r="L30" s="11"/>
    </row>
    <row r="31" spans="1:12">
      <c r="A31" s="11"/>
      <c r="B31" s="78"/>
      <c r="C31" s="78"/>
      <c r="D31" s="48"/>
      <c r="E31" s="2"/>
      <c r="F31" s="2"/>
      <c r="G31" s="2"/>
      <c r="H31" s="82"/>
      <c r="I31" s="87"/>
      <c r="J31" s="90"/>
      <c r="K31" s="32"/>
      <c r="L31" s="11"/>
    </row>
    <row r="32" spans="1:12">
      <c r="H32" s="72"/>
      <c r="I32" s="72"/>
      <c r="J32" s="72"/>
      <c r="K32" s="72"/>
    </row>
    <row r="33" spans="8:11">
      <c r="H33" s="72"/>
      <c r="I33" s="72"/>
      <c r="J33" s="72"/>
      <c r="K33" s="72"/>
    </row>
    <row r="34" spans="8:11">
      <c r="H34" s="72"/>
      <c r="I34" s="72"/>
      <c r="J34" s="72"/>
      <c r="K34" s="72"/>
    </row>
    <row r="35" spans="8:11">
      <c r="H35" s="72"/>
      <c r="I35" s="72"/>
      <c r="J35" s="72"/>
      <c r="K35" s="72"/>
    </row>
  </sheetData>
  <mergeCells count="3">
    <mergeCell ref="A2:A5"/>
    <mergeCell ref="B2:L5"/>
    <mergeCell ref="B7:C7"/>
  </mergeCells>
  <pageMargins left="0.7" right="0.7" top="0.75" bottom="0.75" header="0.3" footer="0.3"/>
  <pageSetup orientation="portrait"/>
  <ignoredErrors>
    <ignoredError sqref="F10:F20" formula="1"/>
  </ignoredErrors>
  <extLst>
    <ext xmlns:mx="http://schemas.microsoft.com/office/mac/excel/2008/main" uri="{64002731-A6B0-56B0-2670-7721B7C09600}">
      <mx:PLV Mode="0" OnePage="0" WScale="0"/>
    </ext>
  </extLst>
</worksheet>
</file>

<file path=xl/worksheets/sheet8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400-000000000000}">
  <dimension ref="A1:L35"/>
  <sheetViews>
    <sheetView showGridLines="0" topLeftCell="A6" workbookViewId="0">
      <selection activeCell="L38" sqref="L38"/>
    </sheetView>
  </sheetViews>
  <sheetFormatPr baseColWidth="10" defaultColWidth="23.5" defaultRowHeight="14"/>
  <cols>
    <col min="1" max="1" width="20.83203125" style="8" customWidth="1"/>
    <col min="2" max="3" width="19.5" style="1" customWidth="1"/>
    <col min="4" max="4" width="14" style="69" customWidth="1"/>
    <col min="5" max="5" width="17" style="1" customWidth="1"/>
    <col min="6" max="6" width="14.83203125" style="1" customWidth="1"/>
    <col min="7" max="7" width="20" style="1" customWidth="1"/>
    <col min="8" max="10" width="19.5" style="8" customWidth="1"/>
    <col min="11" max="11" width="20" style="8" customWidth="1"/>
    <col min="12" max="12" width="67.33203125" style="8" customWidth="1"/>
    <col min="13" max="16384" width="23.5" style="8"/>
  </cols>
  <sheetData>
    <row r="1" spans="1:12" ht="24.75" customHeight="1">
      <c r="A1" s="28" t="s">
        <v>363</v>
      </c>
      <c r="B1" s="22" t="s">
        <v>513</v>
      </c>
      <c r="C1" s="23"/>
      <c r="D1" s="67"/>
      <c r="E1" s="23"/>
      <c r="F1" s="23"/>
      <c r="G1" s="23"/>
      <c r="H1" s="23"/>
      <c r="I1" s="23"/>
      <c r="J1" s="23"/>
      <c r="K1" s="23"/>
    </row>
    <row r="2" spans="1:12" ht="30" customHeight="1">
      <c r="A2" s="142" t="s">
        <v>364</v>
      </c>
      <c r="B2" s="143" t="s">
        <v>525</v>
      </c>
      <c r="C2" s="143"/>
      <c r="D2" s="143"/>
      <c r="E2" s="143"/>
      <c r="F2" s="143"/>
      <c r="G2" s="143"/>
      <c r="H2" s="143"/>
      <c r="I2" s="143"/>
      <c r="J2" s="143"/>
      <c r="K2" s="143"/>
      <c r="L2" s="143"/>
    </row>
    <row r="3" spans="1:12">
      <c r="A3" s="142"/>
      <c r="B3" s="143"/>
      <c r="C3" s="143"/>
      <c r="D3" s="143"/>
      <c r="E3" s="143"/>
      <c r="F3" s="143"/>
      <c r="G3" s="143"/>
      <c r="H3" s="143"/>
      <c r="I3" s="143"/>
      <c r="J3" s="143"/>
      <c r="K3" s="143"/>
      <c r="L3" s="143"/>
    </row>
    <row r="4" spans="1:12">
      <c r="A4" s="142"/>
      <c r="B4" s="143"/>
      <c r="C4" s="143"/>
      <c r="D4" s="143"/>
      <c r="E4" s="143"/>
      <c r="F4" s="143"/>
      <c r="G4" s="143"/>
      <c r="H4" s="143"/>
      <c r="I4" s="143"/>
      <c r="J4" s="143"/>
      <c r="K4" s="143"/>
      <c r="L4" s="143"/>
    </row>
    <row r="5" spans="1:12" ht="92.25" customHeight="1">
      <c r="A5" s="142"/>
      <c r="B5" s="143"/>
      <c r="C5" s="143"/>
      <c r="D5" s="143"/>
      <c r="E5" s="143"/>
      <c r="F5" s="143"/>
      <c r="G5" s="143"/>
      <c r="H5" s="143"/>
      <c r="I5" s="143"/>
      <c r="J5" s="143"/>
      <c r="K5" s="143"/>
      <c r="L5" s="143"/>
    </row>
    <row r="6" spans="1:12" s="21" customFormat="1" ht="36" customHeight="1">
      <c r="A6" s="19"/>
      <c r="B6" s="20"/>
      <c r="C6" s="20"/>
      <c r="D6" s="68"/>
      <c r="E6" s="20"/>
      <c r="F6" s="20"/>
      <c r="G6" s="20"/>
      <c r="H6" s="20"/>
      <c r="I6" s="20"/>
      <c r="J6" s="20"/>
      <c r="K6" s="20"/>
      <c r="L6" s="20"/>
    </row>
    <row r="7" spans="1:12" ht="15" customHeight="1">
      <c r="B7" s="144" t="s">
        <v>504</v>
      </c>
      <c r="C7" s="145"/>
    </row>
    <row r="8" spans="1:12" ht="85.5" customHeight="1">
      <c r="A8" s="15" t="s">
        <v>500</v>
      </c>
      <c r="B8" s="15" t="s">
        <v>515</v>
      </c>
      <c r="C8" s="15" t="s">
        <v>517</v>
      </c>
      <c r="D8" s="70" t="s">
        <v>518</v>
      </c>
      <c r="E8" s="16" t="s">
        <v>519</v>
      </c>
      <c r="F8" s="16" t="s">
        <v>516</v>
      </c>
      <c r="G8" s="16" t="s">
        <v>523</v>
      </c>
      <c r="H8" s="18" t="s">
        <v>520</v>
      </c>
      <c r="I8" s="18" t="s">
        <v>655</v>
      </c>
      <c r="J8" s="18" t="s">
        <v>656</v>
      </c>
      <c r="K8" s="18" t="s">
        <v>524</v>
      </c>
      <c r="L8" s="16" t="s">
        <v>0</v>
      </c>
    </row>
    <row r="9" spans="1:12">
      <c r="A9" s="34" t="s">
        <v>562</v>
      </c>
      <c r="B9" s="77">
        <v>43466</v>
      </c>
      <c r="C9" s="77">
        <v>43496</v>
      </c>
      <c r="D9" s="33" t="s">
        <v>618</v>
      </c>
      <c r="E9" s="75">
        <v>7877</v>
      </c>
      <c r="F9" s="31">
        <f>E9*1000/(DAY(C9)*24*3600)</f>
        <v>2.9409348864994027</v>
      </c>
      <c r="G9" s="39" t="s">
        <v>619</v>
      </c>
      <c r="H9" s="82" t="s">
        <v>618</v>
      </c>
      <c r="I9" s="87" t="s">
        <v>618</v>
      </c>
      <c r="J9" s="90" t="s">
        <v>618</v>
      </c>
      <c r="K9" s="32" t="s">
        <v>618</v>
      </c>
      <c r="L9" s="11" t="s">
        <v>622</v>
      </c>
    </row>
    <row r="10" spans="1:12">
      <c r="A10" s="34" t="s">
        <v>562</v>
      </c>
      <c r="B10" s="77">
        <v>43497</v>
      </c>
      <c r="C10" s="77">
        <v>43524</v>
      </c>
      <c r="D10" s="36" t="s">
        <v>618</v>
      </c>
      <c r="E10" s="75">
        <v>7322</v>
      </c>
      <c r="F10" s="31">
        <f t="shared" ref="F10:F14" si="0">E10*1000/(DAY(C10)*24*3600)</f>
        <v>3.0266203703703702</v>
      </c>
      <c r="G10" s="39" t="s">
        <v>619</v>
      </c>
      <c r="H10" s="82" t="s">
        <v>618</v>
      </c>
      <c r="I10" s="87" t="s">
        <v>618</v>
      </c>
      <c r="J10" s="90" t="s">
        <v>618</v>
      </c>
      <c r="K10" s="32" t="s">
        <v>618</v>
      </c>
      <c r="L10" s="11" t="s">
        <v>622</v>
      </c>
    </row>
    <row r="11" spans="1:12">
      <c r="A11" s="34" t="s">
        <v>562</v>
      </c>
      <c r="B11" s="77">
        <v>43525</v>
      </c>
      <c r="C11" s="77">
        <v>43555</v>
      </c>
      <c r="D11" s="33" t="s">
        <v>618</v>
      </c>
      <c r="E11" s="75">
        <v>11578</v>
      </c>
      <c r="F11" s="31">
        <f t="shared" si="0"/>
        <v>4.3227299880525685</v>
      </c>
      <c r="G11" s="39" t="s">
        <v>619</v>
      </c>
      <c r="H11" s="82" t="s">
        <v>618</v>
      </c>
      <c r="I11" s="87" t="s">
        <v>618</v>
      </c>
      <c r="J11" s="90" t="s">
        <v>618</v>
      </c>
      <c r="K11" s="32" t="s">
        <v>618</v>
      </c>
      <c r="L11" s="11" t="s">
        <v>622</v>
      </c>
    </row>
    <row r="12" spans="1:12">
      <c r="A12" s="34" t="s">
        <v>562</v>
      </c>
      <c r="B12" s="77">
        <v>43556</v>
      </c>
      <c r="C12" s="77">
        <v>43585</v>
      </c>
      <c r="D12" s="36" t="s">
        <v>618</v>
      </c>
      <c r="E12" s="75">
        <v>9684</v>
      </c>
      <c r="F12" s="31">
        <f t="shared" si="0"/>
        <v>3.7361111111111112</v>
      </c>
      <c r="G12" s="39" t="s">
        <v>619</v>
      </c>
      <c r="H12" s="82" t="s">
        <v>618</v>
      </c>
      <c r="I12" s="87" t="s">
        <v>618</v>
      </c>
      <c r="J12" s="90" t="s">
        <v>618</v>
      </c>
      <c r="K12" s="32" t="s">
        <v>618</v>
      </c>
      <c r="L12" s="11" t="s">
        <v>622</v>
      </c>
    </row>
    <row r="13" spans="1:12">
      <c r="A13" s="34" t="s">
        <v>562</v>
      </c>
      <c r="B13" s="77">
        <v>43586</v>
      </c>
      <c r="C13" s="77">
        <v>43616</v>
      </c>
      <c r="D13" s="33" t="s">
        <v>618</v>
      </c>
      <c r="E13" s="75">
        <v>9133</v>
      </c>
      <c r="F13" s="31">
        <f t="shared" si="0"/>
        <v>3.4098715651135008</v>
      </c>
      <c r="G13" s="39" t="s">
        <v>619</v>
      </c>
      <c r="H13" s="82" t="s">
        <v>618</v>
      </c>
      <c r="I13" s="87" t="s">
        <v>618</v>
      </c>
      <c r="J13" s="90" t="s">
        <v>618</v>
      </c>
      <c r="K13" s="32" t="s">
        <v>618</v>
      </c>
      <c r="L13" s="11" t="s">
        <v>622</v>
      </c>
    </row>
    <row r="14" spans="1:12">
      <c r="A14" s="34" t="s">
        <v>562</v>
      </c>
      <c r="B14" s="77">
        <v>43617</v>
      </c>
      <c r="C14" s="77">
        <v>43646</v>
      </c>
      <c r="D14" s="33" t="s">
        <v>618</v>
      </c>
      <c r="E14" s="75">
        <v>9018</v>
      </c>
      <c r="F14" s="31">
        <f t="shared" si="0"/>
        <v>3.4791666666666665</v>
      </c>
      <c r="G14" s="39" t="s">
        <v>619</v>
      </c>
      <c r="H14" s="82" t="s">
        <v>618</v>
      </c>
      <c r="I14" s="87" t="s">
        <v>618</v>
      </c>
      <c r="J14" s="90" t="s">
        <v>618</v>
      </c>
      <c r="K14" s="32" t="s">
        <v>618</v>
      </c>
      <c r="L14" s="11" t="s">
        <v>622</v>
      </c>
    </row>
    <row r="15" spans="1:12">
      <c r="A15" s="34" t="s">
        <v>562</v>
      </c>
      <c r="B15" s="77">
        <v>43647</v>
      </c>
      <c r="C15" s="77">
        <v>43677</v>
      </c>
      <c r="D15" s="33">
        <v>26520</v>
      </c>
      <c r="E15" s="35">
        <v>5507</v>
      </c>
      <c r="F15" s="31">
        <f>E15*1000/(31*24*3600)</f>
        <v>2.0560782556750299</v>
      </c>
      <c r="G15" s="39" t="s">
        <v>619</v>
      </c>
      <c r="H15" s="77">
        <v>43653</v>
      </c>
      <c r="I15" s="93">
        <v>3</v>
      </c>
      <c r="J15" s="89">
        <v>13</v>
      </c>
      <c r="K15" s="32" t="s">
        <v>618</v>
      </c>
      <c r="L15" s="11" t="s">
        <v>622</v>
      </c>
    </row>
    <row r="16" spans="1:12">
      <c r="A16" s="34" t="s">
        <v>562</v>
      </c>
      <c r="B16" s="77">
        <v>43678</v>
      </c>
      <c r="C16" s="77">
        <v>43708</v>
      </c>
      <c r="D16" s="36">
        <v>26520</v>
      </c>
      <c r="E16" s="36">
        <v>0</v>
      </c>
      <c r="F16" s="63">
        <f>E16*1000/(31*24*3600)</f>
        <v>0</v>
      </c>
      <c r="G16" s="39" t="s">
        <v>619</v>
      </c>
      <c r="H16" s="45" t="s">
        <v>618</v>
      </c>
      <c r="I16" s="32" t="s">
        <v>618</v>
      </c>
      <c r="J16" s="32" t="s">
        <v>618</v>
      </c>
      <c r="K16" s="32" t="s">
        <v>618</v>
      </c>
      <c r="L16" s="11" t="s">
        <v>622</v>
      </c>
    </row>
    <row r="17" spans="1:12">
      <c r="A17" s="34" t="s">
        <v>562</v>
      </c>
      <c r="B17" s="77">
        <v>43709</v>
      </c>
      <c r="C17" s="77">
        <v>43738</v>
      </c>
      <c r="D17" s="46">
        <v>26520</v>
      </c>
      <c r="E17" s="36">
        <v>0</v>
      </c>
      <c r="F17" s="63">
        <f>E17*1000/(30*24*3600)</f>
        <v>0</v>
      </c>
      <c r="G17" s="39" t="s">
        <v>619</v>
      </c>
      <c r="H17" s="77">
        <v>43730</v>
      </c>
      <c r="I17" s="93">
        <v>1.8</v>
      </c>
      <c r="J17" s="45" t="s">
        <v>618</v>
      </c>
      <c r="K17" s="32" t="s">
        <v>618</v>
      </c>
      <c r="L17" s="11" t="s">
        <v>622</v>
      </c>
    </row>
    <row r="18" spans="1:12">
      <c r="A18" s="34" t="s">
        <v>562</v>
      </c>
      <c r="B18" s="77">
        <v>43739</v>
      </c>
      <c r="C18" s="77">
        <v>43769</v>
      </c>
      <c r="D18" s="36">
        <v>29311</v>
      </c>
      <c r="E18" s="46">
        <v>2791</v>
      </c>
      <c r="F18" s="31">
        <f>E18*1000/(31*24*3600)</f>
        <v>1.0420400238948626</v>
      </c>
      <c r="G18" s="39" t="s">
        <v>619</v>
      </c>
      <c r="H18" s="77">
        <v>43758</v>
      </c>
      <c r="I18" s="93">
        <v>2.1</v>
      </c>
      <c r="J18" s="89">
        <v>13</v>
      </c>
      <c r="K18" s="32" t="s">
        <v>618</v>
      </c>
      <c r="L18" s="11" t="s">
        <v>622</v>
      </c>
    </row>
    <row r="19" spans="1:12">
      <c r="A19" s="34" t="s">
        <v>562</v>
      </c>
      <c r="B19" s="77">
        <v>43770</v>
      </c>
      <c r="C19" s="77">
        <v>43799</v>
      </c>
      <c r="D19" s="33">
        <v>38166</v>
      </c>
      <c r="E19" s="33">
        <v>8855</v>
      </c>
      <c r="F19" s="31">
        <f>E19*1000/(30*24*3600)</f>
        <v>3.4162808641975309</v>
      </c>
      <c r="G19" s="39" t="s">
        <v>619</v>
      </c>
      <c r="H19" s="77">
        <v>43779</v>
      </c>
      <c r="I19" s="93">
        <v>2.2000000000000002</v>
      </c>
      <c r="J19" s="89">
        <v>10</v>
      </c>
      <c r="K19" s="32" t="s">
        <v>618</v>
      </c>
      <c r="L19" s="11" t="s">
        <v>622</v>
      </c>
    </row>
    <row r="20" spans="1:12">
      <c r="A20" s="34" t="s">
        <v>562</v>
      </c>
      <c r="B20" s="77">
        <v>43800</v>
      </c>
      <c r="C20" s="77">
        <v>43830</v>
      </c>
      <c r="D20" s="33">
        <v>43168</v>
      </c>
      <c r="E20" s="33">
        <v>6997</v>
      </c>
      <c r="F20" s="31">
        <f>E20*1000/(31*24*3600)</f>
        <v>2.6123805256869774</v>
      </c>
      <c r="G20" s="39" t="s">
        <v>619</v>
      </c>
      <c r="H20" s="82">
        <v>43814</v>
      </c>
      <c r="I20" s="87">
        <v>2.9</v>
      </c>
      <c r="J20" s="90">
        <v>25</v>
      </c>
      <c r="K20" s="32" t="s">
        <v>618</v>
      </c>
      <c r="L20" s="11" t="s">
        <v>622</v>
      </c>
    </row>
    <row r="21" spans="1:12">
      <c r="A21" s="11"/>
      <c r="B21" s="78"/>
      <c r="C21" s="78"/>
      <c r="D21" s="48"/>
      <c r="E21" s="2"/>
      <c r="F21" s="2"/>
      <c r="G21" s="2"/>
      <c r="H21" s="82"/>
      <c r="I21" s="87"/>
      <c r="J21" s="90"/>
      <c r="K21" s="32"/>
      <c r="L21" s="11"/>
    </row>
    <row r="22" spans="1:12">
      <c r="A22" s="11"/>
      <c r="B22" s="78"/>
      <c r="C22" s="78"/>
      <c r="D22" s="48"/>
      <c r="E22" s="2"/>
      <c r="F22" s="2"/>
      <c r="G22" s="2"/>
      <c r="H22" s="82"/>
      <c r="I22" s="87"/>
      <c r="J22" s="90"/>
      <c r="K22" s="32"/>
      <c r="L22" s="11"/>
    </row>
    <row r="23" spans="1:12">
      <c r="A23" s="11"/>
      <c r="B23" s="78"/>
      <c r="C23" s="78"/>
      <c r="D23" s="48"/>
      <c r="E23" s="2"/>
      <c r="F23" s="2"/>
      <c r="G23" s="2"/>
      <c r="H23" s="82"/>
      <c r="I23" s="87"/>
      <c r="J23" s="90"/>
      <c r="K23" s="32"/>
      <c r="L23" s="11"/>
    </row>
    <row r="24" spans="1:12">
      <c r="A24" s="11"/>
      <c r="B24" s="78"/>
      <c r="C24" s="78"/>
      <c r="D24" s="48"/>
      <c r="E24" s="2"/>
      <c r="F24" s="2"/>
      <c r="G24" s="2"/>
      <c r="H24" s="82"/>
      <c r="I24" s="87"/>
      <c r="J24" s="90"/>
      <c r="K24" s="32"/>
      <c r="L24" s="11"/>
    </row>
    <row r="25" spans="1:12">
      <c r="A25" s="11"/>
      <c r="B25" s="78"/>
      <c r="C25" s="78"/>
      <c r="D25" s="48"/>
      <c r="E25" s="2"/>
      <c r="F25" s="2"/>
      <c r="G25" s="2"/>
      <c r="H25" s="82"/>
      <c r="I25" s="87"/>
      <c r="J25" s="90"/>
      <c r="K25" s="32"/>
      <c r="L25" s="11"/>
    </row>
    <row r="26" spans="1:12">
      <c r="A26" s="11"/>
      <c r="B26" s="78"/>
      <c r="C26" s="78"/>
      <c r="D26" s="48"/>
      <c r="E26" s="2"/>
      <c r="F26" s="2"/>
      <c r="G26" s="2"/>
      <c r="H26" s="82"/>
      <c r="I26" s="87"/>
      <c r="J26" s="90"/>
      <c r="K26" s="32"/>
      <c r="L26" s="11"/>
    </row>
    <row r="27" spans="1:12">
      <c r="A27" s="11"/>
      <c r="B27" s="78"/>
      <c r="C27" s="78"/>
      <c r="D27" s="48"/>
      <c r="E27" s="2"/>
      <c r="F27" s="2"/>
      <c r="G27" s="2"/>
      <c r="H27" s="82"/>
      <c r="I27" s="87"/>
      <c r="J27" s="90"/>
      <c r="K27" s="32"/>
      <c r="L27" s="11"/>
    </row>
    <row r="28" spans="1:12">
      <c r="A28" s="11"/>
      <c r="B28" s="78"/>
      <c r="C28" s="78"/>
      <c r="D28" s="48"/>
      <c r="E28" s="2"/>
      <c r="F28" s="2"/>
      <c r="G28" s="2"/>
      <c r="H28" s="82"/>
      <c r="I28" s="87"/>
      <c r="J28" s="90"/>
      <c r="K28" s="32"/>
      <c r="L28" s="11"/>
    </row>
    <row r="29" spans="1:12">
      <c r="A29" s="11"/>
      <c r="B29" s="78"/>
      <c r="C29" s="78"/>
      <c r="D29" s="48"/>
      <c r="E29" s="2"/>
      <c r="F29" s="2"/>
      <c r="G29" s="2"/>
      <c r="H29" s="82"/>
      <c r="I29" s="87"/>
      <c r="J29" s="90"/>
      <c r="K29" s="32"/>
      <c r="L29" s="11"/>
    </row>
    <row r="30" spans="1:12">
      <c r="A30" s="11"/>
      <c r="B30" s="78"/>
      <c r="C30" s="78"/>
      <c r="D30" s="48"/>
      <c r="E30" s="2"/>
      <c r="F30" s="2"/>
      <c r="G30" s="2"/>
      <c r="H30" s="82"/>
      <c r="I30" s="87"/>
      <c r="J30" s="90"/>
      <c r="K30" s="32"/>
      <c r="L30" s="11"/>
    </row>
    <row r="31" spans="1:12">
      <c r="A31" s="11"/>
      <c r="B31" s="78"/>
      <c r="C31" s="78"/>
      <c r="D31" s="48"/>
      <c r="E31" s="2"/>
      <c r="F31" s="2"/>
      <c r="G31" s="2"/>
      <c r="H31" s="82"/>
      <c r="I31" s="87"/>
      <c r="J31" s="90"/>
      <c r="K31" s="32"/>
      <c r="L31" s="11"/>
    </row>
    <row r="32" spans="1:12">
      <c r="H32" s="72"/>
      <c r="I32" s="72"/>
      <c r="J32" s="72"/>
      <c r="K32" s="72"/>
    </row>
    <row r="33" spans="8:11">
      <c r="H33" s="72"/>
      <c r="I33" s="72"/>
      <c r="J33" s="72"/>
      <c r="K33" s="72"/>
    </row>
    <row r="34" spans="8:11">
      <c r="H34" s="72"/>
      <c r="I34" s="72"/>
      <c r="J34" s="72"/>
      <c r="K34" s="72"/>
    </row>
    <row r="35" spans="8:11">
      <c r="H35" s="72"/>
      <c r="I35" s="72"/>
      <c r="J35" s="72"/>
      <c r="K35" s="72"/>
    </row>
  </sheetData>
  <mergeCells count="3">
    <mergeCell ref="A2:A5"/>
    <mergeCell ref="B2:L5"/>
    <mergeCell ref="B7:C7"/>
  </mergeCells>
  <pageMargins left="0.7" right="0.7" top="0.75" bottom="0.75" header="0.3" footer="0.3"/>
  <pageSetup orientation="portrait"/>
  <ignoredErrors>
    <ignoredError sqref="F17:F19" formula="1"/>
  </ignoredErrors>
  <legacyDrawing r:id="rId1"/>
  <extLst>
    <ext xmlns:mx="http://schemas.microsoft.com/office/mac/excel/2008/main" uri="{64002731-A6B0-56B0-2670-7721B7C09600}">
      <mx:PLV Mode="0" OnePage="0" WScale="0"/>
    </ext>
  </extLst>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500-000000000000}">
  <dimension ref="A1:L35"/>
  <sheetViews>
    <sheetView showGridLines="0" topLeftCell="A5" workbookViewId="0">
      <selection activeCell="L34" sqref="L34"/>
    </sheetView>
  </sheetViews>
  <sheetFormatPr baseColWidth="10" defaultColWidth="23.5" defaultRowHeight="14"/>
  <cols>
    <col min="1" max="1" width="20.83203125" style="8" customWidth="1"/>
    <col min="2" max="3" width="19.5" style="1" customWidth="1"/>
    <col min="4" max="4" width="15" style="69" customWidth="1"/>
    <col min="5" max="5" width="16.6640625" style="1" customWidth="1"/>
    <col min="6" max="6" width="15.33203125" style="1" customWidth="1"/>
    <col min="7" max="7" width="20" style="1" customWidth="1"/>
    <col min="8" max="10" width="19.5" style="8" customWidth="1"/>
    <col min="11" max="11" width="20" style="8" customWidth="1"/>
    <col min="12" max="12" width="67.1640625" style="8" customWidth="1"/>
    <col min="13" max="16384" width="23.5" style="8"/>
  </cols>
  <sheetData>
    <row r="1" spans="1:12" ht="24.75" customHeight="1">
      <c r="A1" s="28" t="s">
        <v>363</v>
      </c>
      <c r="B1" s="22" t="s">
        <v>513</v>
      </c>
      <c r="C1" s="23"/>
      <c r="D1" s="67"/>
      <c r="E1" s="23"/>
      <c r="F1" s="23"/>
      <c r="G1" s="23"/>
      <c r="H1" s="23"/>
      <c r="I1" s="23"/>
      <c r="J1" s="23"/>
      <c r="K1" s="23"/>
    </row>
    <row r="2" spans="1:12" ht="30" customHeight="1">
      <c r="A2" s="142" t="s">
        <v>364</v>
      </c>
      <c r="B2" s="143" t="s">
        <v>525</v>
      </c>
      <c r="C2" s="143"/>
      <c r="D2" s="143"/>
      <c r="E2" s="143"/>
      <c r="F2" s="143"/>
      <c r="G2" s="143"/>
      <c r="H2" s="143"/>
      <c r="I2" s="143"/>
      <c r="J2" s="143"/>
      <c r="K2" s="143"/>
      <c r="L2" s="143"/>
    </row>
    <row r="3" spans="1:12">
      <c r="A3" s="142"/>
      <c r="B3" s="143"/>
      <c r="C3" s="143"/>
      <c r="D3" s="143"/>
      <c r="E3" s="143"/>
      <c r="F3" s="143"/>
      <c r="G3" s="143"/>
      <c r="H3" s="143"/>
      <c r="I3" s="143"/>
      <c r="J3" s="143"/>
      <c r="K3" s="143"/>
      <c r="L3" s="143"/>
    </row>
    <row r="4" spans="1:12">
      <c r="A4" s="142"/>
      <c r="B4" s="143"/>
      <c r="C4" s="143"/>
      <c r="D4" s="143"/>
      <c r="E4" s="143"/>
      <c r="F4" s="143"/>
      <c r="G4" s="143"/>
      <c r="H4" s="143"/>
      <c r="I4" s="143"/>
      <c r="J4" s="143"/>
      <c r="K4" s="143"/>
      <c r="L4" s="143"/>
    </row>
    <row r="5" spans="1:12" ht="92.25" customHeight="1">
      <c r="A5" s="142"/>
      <c r="B5" s="143"/>
      <c r="C5" s="143"/>
      <c r="D5" s="143"/>
      <c r="E5" s="143"/>
      <c r="F5" s="143"/>
      <c r="G5" s="143"/>
      <c r="H5" s="143"/>
      <c r="I5" s="143"/>
      <c r="J5" s="143"/>
      <c r="K5" s="143"/>
      <c r="L5" s="143"/>
    </row>
    <row r="6" spans="1:12" s="21" customFormat="1" ht="36" customHeight="1">
      <c r="A6" s="19"/>
      <c r="B6" s="20"/>
      <c r="C6" s="20"/>
      <c r="D6" s="68"/>
      <c r="E6" s="20"/>
      <c r="F6" s="20"/>
      <c r="G6" s="20"/>
      <c r="H6" s="20"/>
      <c r="I6" s="20"/>
      <c r="J6" s="20"/>
      <c r="K6" s="20"/>
      <c r="L6" s="20"/>
    </row>
    <row r="7" spans="1:12" ht="15" customHeight="1">
      <c r="B7" s="144" t="s">
        <v>504</v>
      </c>
      <c r="C7" s="145"/>
    </row>
    <row r="8" spans="1:12" ht="85.5" customHeight="1">
      <c r="A8" s="15" t="s">
        <v>500</v>
      </c>
      <c r="B8" s="15" t="s">
        <v>515</v>
      </c>
      <c r="C8" s="15" t="s">
        <v>517</v>
      </c>
      <c r="D8" s="70" t="s">
        <v>518</v>
      </c>
      <c r="E8" s="16" t="s">
        <v>519</v>
      </c>
      <c r="F8" s="16" t="s">
        <v>516</v>
      </c>
      <c r="G8" s="16" t="s">
        <v>523</v>
      </c>
      <c r="H8" s="18" t="s">
        <v>520</v>
      </c>
      <c r="I8" s="18" t="s">
        <v>655</v>
      </c>
      <c r="J8" s="18" t="s">
        <v>656</v>
      </c>
      <c r="K8" s="18" t="s">
        <v>524</v>
      </c>
      <c r="L8" s="16" t="s">
        <v>0</v>
      </c>
    </row>
    <row r="9" spans="1:12">
      <c r="A9" s="34" t="s">
        <v>563</v>
      </c>
      <c r="B9" s="77">
        <v>43466</v>
      </c>
      <c r="C9" s="77">
        <v>43496</v>
      </c>
      <c r="D9" s="33" t="s">
        <v>618</v>
      </c>
      <c r="E9" s="36">
        <v>7139</v>
      </c>
      <c r="F9" s="31">
        <f>E9*1000/(DAY(C9)*24*3600)</f>
        <v>2.6653972520908007</v>
      </c>
      <c r="G9" s="39" t="s">
        <v>619</v>
      </c>
      <c r="H9" s="82" t="s">
        <v>618</v>
      </c>
      <c r="I9" s="87" t="s">
        <v>618</v>
      </c>
      <c r="J9" s="90" t="s">
        <v>618</v>
      </c>
      <c r="K9" s="32" t="s">
        <v>618</v>
      </c>
      <c r="L9" s="11" t="s">
        <v>622</v>
      </c>
    </row>
    <row r="10" spans="1:12">
      <c r="A10" s="34" t="s">
        <v>563</v>
      </c>
      <c r="B10" s="77">
        <v>43497</v>
      </c>
      <c r="C10" s="77">
        <v>43524</v>
      </c>
      <c r="D10" s="36" t="s">
        <v>618</v>
      </c>
      <c r="E10" s="36">
        <v>5323</v>
      </c>
      <c r="F10" s="31">
        <f t="shared" ref="F10:F14" si="0">E10*1000/(DAY(C10)*24*3600)</f>
        <v>2.2003141534391535</v>
      </c>
      <c r="G10" s="39" t="s">
        <v>619</v>
      </c>
      <c r="H10" s="82" t="s">
        <v>618</v>
      </c>
      <c r="I10" s="87" t="s">
        <v>618</v>
      </c>
      <c r="J10" s="90" t="s">
        <v>618</v>
      </c>
      <c r="K10" s="32" t="s">
        <v>618</v>
      </c>
      <c r="L10" s="11" t="s">
        <v>622</v>
      </c>
    </row>
    <row r="11" spans="1:12">
      <c r="A11" s="34" t="s">
        <v>563</v>
      </c>
      <c r="B11" s="77">
        <v>43525</v>
      </c>
      <c r="C11" s="77">
        <v>43555</v>
      </c>
      <c r="D11" s="33" t="s">
        <v>618</v>
      </c>
      <c r="E11" s="36">
        <v>8130</v>
      </c>
      <c r="F11" s="31">
        <f t="shared" si="0"/>
        <v>3.0353942652329748</v>
      </c>
      <c r="G11" s="39" t="s">
        <v>619</v>
      </c>
      <c r="H11" s="82" t="s">
        <v>618</v>
      </c>
      <c r="I11" s="87" t="s">
        <v>618</v>
      </c>
      <c r="J11" s="90" t="s">
        <v>618</v>
      </c>
      <c r="K11" s="32" t="s">
        <v>618</v>
      </c>
      <c r="L11" s="11" t="s">
        <v>622</v>
      </c>
    </row>
    <row r="12" spans="1:12">
      <c r="A12" s="34" t="s">
        <v>563</v>
      </c>
      <c r="B12" s="77">
        <v>43556</v>
      </c>
      <c r="C12" s="77">
        <v>43585</v>
      </c>
      <c r="D12" s="36" t="s">
        <v>618</v>
      </c>
      <c r="E12" s="36">
        <v>6402</v>
      </c>
      <c r="F12" s="31">
        <f t="shared" si="0"/>
        <v>2.4699074074074074</v>
      </c>
      <c r="G12" s="39" t="s">
        <v>619</v>
      </c>
      <c r="H12" s="82" t="s">
        <v>618</v>
      </c>
      <c r="I12" s="87" t="s">
        <v>618</v>
      </c>
      <c r="J12" s="90" t="s">
        <v>618</v>
      </c>
      <c r="K12" s="32" t="s">
        <v>618</v>
      </c>
      <c r="L12" s="11" t="s">
        <v>622</v>
      </c>
    </row>
    <row r="13" spans="1:12">
      <c r="A13" s="34" t="s">
        <v>563</v>
      </c>
      <c r="B13" s="77">
        <v>43586</v>
      </c>
      <c r="C13" s="77">
        <v>43616</v>
      </c>
      <c r="D13" s="33" t="s">
        <v>618</v>
      </c>
      <c r="E13" s="36">
        <v>6825</v>
      </c>
      <c r="F13" s="31">
        <f t="shared" si="0"/>
        <v>2.5481630824372759</v>
      </c>
      <c r="G13" s="39" t="s">
        <v>619</v>
      </c>
      <c r="H13" s="82" t="s">
        <v>618</v>
      </c>
      <c r="I13" s="87" t="s">
        <v>618</v>
      </c>
      <c r="J13" s="90" t="s">
        <v>618</v>
      </c>
      <c r="K13" s="32" t="s">
        <v>618</v>
      </c>
      <c r="L13" s="11" t="s">
        <v>622</v>
      </c>
    </row>
    <row r="14" spans="1:12">
      <c r="A14" s="34" t="s">
        <v>563</v>
      </c>
      <c r="B14" s="77">
        <v>43617</v>
      </c>
      <c r="C14" s="77">
        <v>43646</v>
      </c>
      <c r="D14" s="33" t="s">
        <v>618</v>
      </c>
      <c r="E14" s="36">
        <v>7995</v>
      </c>
      <c r="F14" s="31">
        <f t="shared" si="0"/>
        <v>3.0844907407407409</v>
      </c>
      <c r="G14" s="39" t="s">
        <v>619</v>
      </c>
      <c r="H14" s="82" t="s">
        <v>618</v>
      </c>
      <c r="I14" s="87" t="s">
        <v>618</v>
      </c>
      <c r="J14" s="90" t="s">
        <v>618</v>
      </c>
      <c r="K14" s="32" t="s">
        <v>618</v>
      </c>
      <c r="L14" s="11" t="s">
        <v>622</v>
      </c>
    </row>
    <row r="15" spans="1:12">
      <c r="A15" s="34" t="s">
        <v>563</v>
      </c>
      <c r="B15" s="77">
        <v>43647</v>
      </c>
      <c r="C15" s="77">
        <v>43677</v>
      </c>
      <c r="D15" s="33">
        <v>96072</v>
      </c>
      <c r="E15" s="35">
        <v>11494</v>
      </c>
      <c r="F15" s="31">
        <f>E15*1000/(31*24*3600)</f>
        <v>4.2913679808841101</v>
      </c>
      <c r="G15" s="39" t="s">
        <v>619</v>
      </c>
      <c r="H15" s="77">
        <v>43653</v>
      </c>
      <c r="I15" s="93">
        <v>3.3</v>
      </c>
      <c r="J15" s="89">
        <v>14</v>
      </c>
      <c r="K15" s="32" t="s">
        <v>618</v>
      </c>
      <c r="L15" s="11" t="s">
        <v>622</v>
      </c>
    </row>
    <row r="16" spans="1:12">
      <c r="A16" s="34" t="s">
        <v>563</v>
      </c>
      <c r="B16" s="77">
        <v>43678</v>
      </c>
      <c r="C16" s="77">
        <v>43708</v>
      </c>
      <c r="D16" s="36">
        <v>99713.5</v>
      </c>
      <c r="E16" s="35">
        <v>10067</v>
      </c>
      <c r="F16" s="31">
        <f>E16*1000/(31*24*3600)</f>
        <v>3.7585872162485066</v>
      </c>
      <c r="G16" s="39" t="s">
        <v>619</v>
      </c>
      <c r="H16" s="77">
        <v>43681</v>
      </c>
      <c r="I16" s="93">
        <v>3.2</v>
      </c>
      <c r="J16" s="89">
        <v>9</v>
      </c>
      <c r="K16" s="32" t="s">
        <v>618</v>
      </c>
      <c r="L16" s="11" t="s">
        <v>622</v>
      </c>
    </row>
    <row r="17" spans="1:12">
      <c r="A17" s="34" t="s">
        <v>563</v>
      </c>
      <c r="B17" s="77">
        <v>43709</v>
      </c>
      <c r="C17" s="77">
        <v>43738</v>
      </c>
      <c r="D17" s="33">
        <v>12143</v>
      </c>
      <c r="E17" s="35">
        <v>5718</v>
      </c>
      <c r="F17" s="31">
        <f>E17*1000/(30*24*3600)</f>
        <v>2.2060185185185186</v>
      </c>
      <c r="G17" s="39" t="s">
        <v>619</v>
      </c>
      <c r="H17" s="77">
        <v>43709</v>
      </c>
      <c r="I17" s="93">
        <v>3.4</v>
      </c>
      <c r="J17" s="89">
        <v>12</v>
      </c>
      <c r="K17" s="32" t="s">
        <v>618</v>
      </c>
      <c r="L17" s="11" t="s">
        <v>622</v>
      </c>
    </row>
    <row r="18" spans="1:12">
      <c r="A18" s="34" t="s">
        <v>563</v>
      </c>
      <c r="B18" s="77">
        <v>43739</v>
      </c>
      <c r="C18" s="77">
        <v>43769</v>
      </c>
      <c r="D18" s="36">
        <v>20025</v>
      </c>
      <c r="E18" s="46">
        <v>7882</v>
      </c>
      <c r="F18" s="31">
        <f>E18*1000/(31*24*3600)</f>
        <v>2.9428016726403823</v>
      </c>
      <c r="G18" s="39" t="s">
        <v>619</v>
      </c>
      <c r="H18" s="77">
        <v>43751</v>
      </c>
      <c r="I18" s="93">
        <v>3.6</v>
      </c>
      <c r="J18" s="89">
        <v>12</v>
      </c>
      <c r="K18" s="32" t="s">
        <v>618</v>
      </c>
      <c r="L18" s="11" t="s">
        <v>622</v>
      </c>
    </row>
    <row r="19" spans="1:12">
      <c r="A19" s="34" t="s">
        <v>563</v>
      </c>
      <c r="B19" s="77">
        <v>43770</v>
      </c>
      <c r="C19" s="77">
        <v>43799</v>
      </c>
      <c r="D19" s="33">
        <v>22665</v>
      </c>
      <c r="E19" s="33">
        <v>2640</v>
      </c>
      <c r="F19" s="31">
        <f>E19*1000/(30*24*3600)</f>
        <v>1.0185185185185186</v>
      </c>
      <c r="G19" s="39" t="s">
        <v>619</v>
      </c>
      <c r="H19" s="81">
        <v>43784</v>
      </c>
      <c r="I19" s="84">
        <v>3.5</v>
      </c>
      <c r="J19" s="46">
        <v>7</v>
      </c>
      <c r="K19" s="32" t="s">
        <v>618</v>
      </c>
      <c r="L19" s="11" t="s">
        <v>622</v>
      </c>
    </row>
    <row r="20" spans="1:12">
      <c r="A20" s="34" t="s">
        <v>563</v>
      </c>
      <c r="B20" s="77">
        <v>43800</v>
      </c>
      <c r="C20" s="77">
        <v>43830</v>
      </c>
      <c r="D20" s="33">
        <v>27474</v>
      </c>
      <c r="E20" s="33">
        <v>5600</v>
      </c>
      <c r="F20" s="31">
        <f>E20*1000/(31*24*3600)</f>
        <v>2.0908004778972522</v>
      </c>
      <c r="G20" s="39" t="s">
        <v>619</v>
      </c>
      <c r="H20" s="82">
        <v>43814</v>
      </c>
      <c r="I20" s="87">
        <v>3.67</v>
      </c>
      <c r="J20" s="90">
        <v>11</v>
      </c>
      <c r="K20" s="32" t="s">
        <v>618</v>
      </c>
      <c r="L20" s="11" t="s">
        <v>622</v>
      </c>
    </row>
    <row r="21" spans="1:12">
      <c r="A21" s="11"/>
      <c r="B21" s="78"/>
      <c r="C21" s="78"/>
      <c r="D21" s="48"/>
      <c r="E21" s="2"/>
      <c r="F21" s="2"/>
      <c r="G21" s="2"/>
      <c r="H21" s="82"/>
      <c r="I21" s="87"/>
      <c r="J21" s="90"/>
      <c r="K21" s="32"/>
      <c r="L21" s="11"/>
    </row>
    <row r="22" spans="1:12">
      <c r="A22" s="11"/>
      <c r="B22" s="78"/>
      <c r="C22" s="78"/>
      <c r="D22" s="48"/>
      <c r="E22" s="2"/>
      <c r="F22" s="2"/>
      <c r="G22" s="2"/>
      <c r="H22" s="82"/>
      <c r="I22" s="87"/>
      <c r="J22" s="90"/>
      <c r="K22" s="32"/>
      <c r="L22" s="11"/>
    </row>
    <row r="23" spans="1:12">
      <c r="A23" s="11"/>
      <c r="B23" s="78"/>
      <c r="C23" s="78"/>
      <c r="D23" s="48"/>
      <c r="E23" s="2"/>
      <c r="F23" s="2"/>
      <c r="G23" s="2"/>
      <c r="H23" s="82"/>
      <c r="I23" s="87"/>
      <c r="J23" s="90"/>
      <c r="K23" s="32"/>
      <c r="L23" s="11"/>
    </row>
    <row r="24" spans="1:12">
      <c r="A24" s="11"/>
      <c r="B24" s="78"/>
      <c r="C24" s="78"/>
      <c r="D24" s="48"/>
      <c r="E24" s="2"/>
      <c r="F24" s="2"/>
      <c r="G24" s="2"/>
      <c r="H24" s="82"/>
      <c r="I24" s="87"/>
      <c r="J24" s="90"/>
      <c r="K24" s="32"/>
      <c r="L24" s="11"/>
    </row>
    <row r="25" spans="1:12">
      <c r="A25" s="11"/>
      <c r="B25" s="78"/>
      <c r="C25" s="78"/>
      <c r="D25" s="48"/>
      <c r="E25" s="2"/>
      <c r="F25" s="2"/>
      <c r="G25" s="2"/>
      <c r="H25" s="82"/>
      <c r="I25" s="87"/>
      <c r="J25" s="90"/>
      <c r="K25" s="32"/>
      <c r="L25" s="11"/>
    </row>
    <row r="26" spans="1:12">
      <c r="A26" s="11"/>
      <c r="B26" s="78"/>
      <c r="C26" s="78"/>
      <c r="D26" s="48"/>
      <c r="E26" s="2"/>
      <c r="F26" s="2"/>
      <c r="G26" s="2"/>
      <c r="H26" s="82"/>
      <c r="I26" s="87"/>
      <c r="J26" s="90"/>
      <c r="K26" s="32"/>
      <c r="L26" s="11"/>
    </row>
    <row r="27" spans="1:12">
      <c r="A27" s="11"/>
      <c r="B27" s="78"/>
      <c r="C27" s="78"/>
      <c r="D27" s="48"/>
      <c r="E27" s="2"/>
      <c r="F27" s="2"/>
      <c r="G27" s="2"/>
      <c r="H27" s="82"/>
      <c r="I27" s="87"/>
      <c r="J27" s="90"/>
      <c r="K27" s="32"/>
      <c r="L27" s="11"/>
    </row>
    <row r="28" spans="1:12">
      <c r="A28" s="11"/>
      <c r="B28" s="78"/>
      <c r="C28" s="78"/>
      <c r="D28" s="48"/>
      <c r="E28" s="2"/>
      <c r="F28" s="2"/>
      <c r="G28" s="2"/>
      <c r="H28" s="82"/>
      <c r="I28" s="87"/>
      <c r="J28" s="90"/>
      <c r="K28" s="32"/>
      <c r="L28" s="11"/>
    </row>
    <row r="29" spans="1:12">
      <c r="A29" s="11"/>
      <c r="B29" s="78"/>
      <c r="C29" s="78"/>
      <c r="D29" s="48"/>
      <c r="E29" s="2"/>
      <c r="F29" s="2"/>
      <c r="G29" s="2"/>
      <c r="H29" s="82"/>
      <c r="I29" s="87"/>
      <c r="J29" s="90"/>
      <c r="K29" s="32"/>
      <c r="L29" s="11"/>
    </row>
    <row r="30" spans="1:12">
      <c r="A30" s="11"/>
      <c r="B30" s="78"/>
      <c r="C30" s="78"/>
      <c r="D30" s="48"/>
      <c r="E30" s="2"/>
      <c r="F30" s="2"/>
      <c r="G30" s="2"/>
      <c r="H30" s="82"/>
      <c r="I30" s="87"/>
      <c r="J30" s="90"/>
      <c r="K30" s="32"/>
      <c r="L30" s="11"/>
    </row>
    <row r="31" spans="1:12">
      <c r="A31" s="11"/>
      <c r="B31" s="78"/>
      <c r="C31" s="78"/>
      <c r="D31" s="48"/>
      <c r="E31" s="2"/>
      <c r="F31" s="2"/>
      <c r="G31" s="2"/>
      <c r="H31" s="82"/>
      <c r="I31" s="87"/>
      <c r="J31" s="90"/>
      <c r="K31" s="32"/>
      <c r="L31" s="11"/>
    </row>
    <row r="32" spans="1:12">
      <c r="H32" s="72"/>
      <c r="I32" s="72"/>
      <c r="J32" s="72"/>
      <c r="K32" s="72"/>
    </row>
    <row r="33" spans="8:11">
      <c r="H33" s="72"/>
      <c r="I33" s="72"/>
      <c r="J33" s="72"/>
      <c r="K33" s="72"/>
    </row>
    <row r="34" spans="8:11">
      <c r="H34" s="72"/>
      <c r="I34" s="72"/>
      <c r="J34" s="72"/>
      <c r="K34" s="72"/>
    </row>
    <row r="35" spans="8:11">
      <c r="H35" s="72"/>
      <c r="I35" s="72"/>
      <c r="J35" s="72"/>
      <c r="K35" s="72"/>
    </row>
  </sheetData>
  <mergeCells count="3">
    <mergeCell ref="A2:A5"/>
    <mergeCell ref="B2:L5"/>
    <mergeCell ref="B7:C7"/>
  </mergeCells>
  <pageMargins left="0.7" right="0.7" top="0.75" bottom="0.75" header="0.3" footer="0.3"/>
  <pageSetup orientation="portrait"/>
  <ignoredErrors>
    <ignoredError sqref="F17:F20" formula="1"/>
  </ignoredErrors>
  <extLst>
    <ext xmlns:mx="http://schemas.microsoft.com/office/mac/excel/2008/main" uri="{64002731-A6B0-56B0-2670-7721B7C09600}">
      <mx:PLV Mode="0" OnePage="0" WScale="0"/>
    </ext>
  </extLst>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600-000000000000}">
  <dimension ref="A1:BA129"/>
  <sheetViews>
    <sheetView topLeftCell="A2" workbookViewId="0">
      <selection activeCell="H10" sqref="H10"/>
    </sheetView>
  </sheetViews>
  <sheetFormatPr baseColWidth="10" defaultColWidth="11.5" defaultRowHeight="15"/>
  <sheetData>
    <row r="1" spans="1:53">
      <c r="A1" s="3" t="s">
        <v>2</v>
      </c>
    </row>
    <row r="2" spans="1:53" ht="15" customHeight="1">
      <c r="A2" s="4" t="s">
        <v>3</v>
      </c>
      <c r="B2" s="5" t="s">
        <v>4</v>
      </c>
      <c r="C2" s="5" t="s">
        <v>5</v>
      </c>
      <c r="D2" s="5" t="s">
        <v>6</v>
      </c>
      <c r="E2" s="5" t="s">
        <v>7</v>
      </c>
    </row>
    <row r="3" spans="1:53" ht="15" customHeight="1">
      <c r="A3" s="4" t="s">
        <v>526</v>
      </c>
      <c r="B3" s="5" t="s">
        <v>8</v>
      </c>
      <c r="C3" s="5" t="s">
        <v>9</v>
      </c>
      <c r="D3" s="5" t="s">
        <v>10</v>
      </c>
      <c r="E3" s="5" t="s">
        <v>11</v>
      </c>
      <c r="F3" s="5" t="s">
        <v>12</v>
      </c>
      <c r="G3" s="5" t="s">
        <v>13</v>
      </c>
      <c r="H3" s="5" t="s">
        <v>14</v>
      </c>
    </row>
    <row r="4" spans="1:53" ht="25">
      <c r="A4" s="4" t="s">
        <v>15</v>
      </c>
      <c r="B4" s="5" t="s">
        <v>15</v>
      </c>
      <c r="C4" s="5" t="s">
        <v>16</v>
      </c>
      <c r="D4" s="5" t="s">
        <v>17</v>
      </c>
      <c r="E4" s="5" t="s">
        <v>18</v>
      </c>
      <c r="F4" s="5" t="s">
        <v>19</v>
      </c>
      <c r="G4" s="5" t="s">
        <v>20</v>
      </c>
      <c r="H4" s="5" t="s">
        <v>21</v>
      </c>
      <c r="I4" s="5" t="s">
        <v>22</v>
      </c>
      <c r="J4" s="5" t="s">
        <v>23</v>
      </c>
    </row>
    <row r="5" spans="1:53">
      <c r="A5" s="4" t="s">
        <v>24</v>
      </c>
      <c r="B5" s="5" t="s">
        <v>25</v>
      </c>
      <c r="C5" s="5" t="s">
        <v>26</v>
      </c>
      <c r="D5" s="5" t="s">
        <v>27</v>
      </c>
      <c r="E5" s="5" t="s">
        <v>28</v>
      </c>
      <c r="F5" s="5" t="s">
        <v>29</v>
      </c>
      <c r="G5" s="5" t="s">
        <v>30</v>
      </c>
      <c r="H5" s="5" t="s">
        <v>31</v>
      </c>
      <c r="I5" s="5" t="s">
        <v>32</v>
      </c>
      <c r="J5" s="5" t="s">
        <v>33</v>
      </c>
    </row>
    <row r="6" spans="1:53" ht="15" customHeight="1">
      <c r="A6" s="4" t="s">
        <v>34</v>
      </c>
      <c r="B6" s="5" t="s">
        <v>35</v>
      </c>
      <c r="C6" s="5" t="s">
        <v>34</v>
      </c>
      <c r="D6" s="5" t="s">
        <v>36</v>
      </c>
      <c r="E6" s="5" t="s">
        <v>37</v>
      </c>
      <c r="F6" s="5" t="s">
        <v>38</v>
      </c>
      <c r="G6" s="5" t="s">
        <v>39</v>
      </c>
      <c r="H6" s="5" t="s">
        <v>40</v>
      </c>
      <c r="I6" s="5" t="s">
        <v>41</v>
      </c>
      <c r="J6" s="5" t="s">
        <v>42</v>
      </c>
      <c r="K6" s="5" t="s">
        <v>43</v>
      </c>
      <c r="L6" s="5" t="s">
        <v>44</v>
      </c>
      <c r="M6" s="5" t="s">
        <v>45</v>
      </c>
      <c r="N6" s="5" t="s">
        <v>46</v>
      </c>
      <c r="O6" s="5" t="s">
        <v>47</v>
      </c>
      <c r="P6" s="5" t="s">
        <v>48</v>
      </c>
    </row>
    <row r="7" spans="1:53">
      <c r="A7" s="4" t="s">
        <v>49</v>
      </c>
      <c r="B7" s="5" t="s">
        <v>49</v>
      </c>
      <c r="C7" s="5" t="s">
        <v>50</v>
      </c>
      <c r="D7" s="5" t="s">
        <v>51</v>
      </c>
      <c r="E7" s="5" t="s">
        <v>52</v>
      </c>
      <c r="F7" s="5" t="s">
        <v>53</v>
      </c>
      <c r="G7" s="5" t="s">
        <v>54</v>
      </c>
      <c r="H7" s="5" t="s">
        <v>55</v>
      </c>
      <c r="I7" s="5" t="s">
        <v>56</v>
      </c>
      <c r="J7" s="5" t="s">
        <v>57</v>
      </c>
      <c r="K7" s="5" t="s">
        <v>58</v>
      </c>
      <c r="L7" s="5" t="s">
        <v>59</v>
      </c>
      <c r="M7" s="5" t="s">
        <v>60</v>
      </c>
      <c r="N7" s="5" t="s">
        <v>61</v>
      </c>
      <c r="O7" s="5" t="s">
        <v>62</v>
      </c>
      <c r="P7" s="5" t="s">
        <v>63</v>
      </c>
      <c r="Q7" s="5" t="s">
        <v>64</v>
      </c>
      <c r="R7" s="5" t="s">
        <v>65</v>
      </c>
      <c r="S7" s="5" t="s">
        <v>66</v>
      </c>
      <c r="T7" s="5" t="s">
        <v>67</v>
      </c>
      <c r="U7" s="5" t="s">
        <v>68</v>
      </c>
      <c r="V7" s="5" t="s">
        <v>69</v>
      </c>
      <c r="W7" s="5" t="s">
        <v>70</v>
      </c>
      <c r="X7" s="5" t="s">
        <v>71</v>
      </c>
      <c r="Y7" s="5" t="s">
        <v>72</v>
      </c>
      <c r="Z7" s="5" t="s">
        <v>73</v>
      </c>
      <c r="AA7" s="5" t="s">
        <v>74</v>
      </c>
      <c r="AB7" s="5" t="s">
        <v>75</v>
      </c>
      <c r="AC7" s="5" t="s">
        <v>76</v>
      </c>
      <c r="AD7" s="5" t="s">
        <v>77</v>
      </c>
      <c r="AE7" s="5" t="s">
        <v>78</v>
      </c>
      <c r="AF7" s="5" t="s">
        <v>79</v>
      </c>
      <c r="AG7" s="5" t="s">
        <v>80</v>
      </c>
      <c r="AH7" s="5" t="s">
        <v>81</v>
      </c>
      <c r="AI7" s="5" t="s">
        <v>82</v>
      </c>
      <c r="AJ7" s="5" t="s">
        <v>83</v>
      </c>
      <c r="AK7" s="5" t="s">
        <v>84</v>
      </c>
      <c r="AL7" s="5" t="s">
        <v>85</v>
      </c>
      <c r="AM7" s="5" t="s">
        <v>86</v>
      </c>
    </row>
    <row r="8" spans="1:53" ht="23.25" customHeight="1">
      <c r="A8" s="4" t="s">
        <v>87</v>
      </c>
      <c r="B8" s="5" t="s">
        <v>88</v>
      </c>
      <c r="C8" s="5" t="s">
        <v>89</v>
      </c>
      <c r="D8" s="5" t="s">
        <v>90</v>
      </c>
      <c r="E8" s="5" t="s">
        <v>91</v>
      </c>
      <c r="F8" s="5" t="s">
        <v>92</v>
      </c>
      <c r="G8" s="5" t="s">
        <v>93</v>
      </c>
      <c r="H8" s="5" t="s">
        <v>94</v>
      </c>
      <c r="I8" s="5" t="s">
        <v>95</v>
      </c>
      <c r="J8" s="5" t="s">
        <v>96</v>
      </c>
      <c r="K8" s="5" t="s">
        <v>97</v>
      </c>
      <c r="L8" s="5" t="s">
        <v>98</v>
      </c>
      <c r="M8" s="5" t="s">
        <v>99</v>
      </c>
      <c r="N8" s="5" t="s">
        <v>100</v>
      </c>
      <c r="O8" s="5" t="s">
        <v>101</v>
      </c>
      <c r="P8" s="5" t="s">
        <v>102</v>
      </c>
      <c r="Q8" s="5" t="s">
        <v>103</v>
      </c>
      <c r="R8" s="5" t="s">
        <v>104</v>
      </c>
      <c r="S8" s="5" t="s">
        <v>105</v>
      </c>
      <c r="T8" s="5" t="s">
        <v>106</v>
      </c>
      <c r="U8" s="5" t="s">
        <v>107</v>
      </c>
      <c r="V8" s="5" t="s">
        <v>108</v>
      </c>
      <c r="W8" s="5" t="s">
        <v>109</v>
      </c>
      <c r="X8" s="5" t="s">
        <v>110</v>
      </c>
      <c r="Y8" s="5" t="s">
        <v>111</v>
      </c>
      <c r="Z8" s="5" t="s">
        <v>112</v>
      </c>
      <c r="AA8" s="5" t="s">
        <v>113</v>
      </c>
      <c r="AB8" s="5" t="s">
        <v>114</v>
      </c>
      <c r="AC8" s="5" t="s">
        <v>115</v>
      </c>
      <c r="AD8" s="5" t="s">
        <v>116</v>
      </c>
      <c r="AE8" s="5" t="s">
        <v>117</v>
      </c>
      <c r="AF8" s="5" t="s">
        <v>118</v>
      </c>
      <c r="AG8" s="5" t="s">
        <v>119</v>
      </c>
      <c r="AH8" s="5" t="s">
        <v>120</v>
      </c>
      <c r="AI8" s="5" t="s">
        <v>121</v>
      </c>
      <c r="AJ8" s="5" t="s">
        <v>122</v>
      </c>
      <c r="AK8" s="5" t="s">
        <v>123</v>
      </c>
      <c r="AL8" s="5" t="s">
        <v>124</v>
      </c>
      <c r="AM8" s="5" t="s">
        <v>125</v>
      </c>
      <c r="AN8" s="5" t="s">
        <v>126</v>
      </c>
      <c r="AO8" s="5" t="s">
        <v>127</v>
      </c>
      <c r="AP8" s="5" t="s">
        <v>128</v>
      </c>
      <c r="AQ8" s="5" t="s">
        <v>129</v>
      </c>
      <c r="AR8" s="5" t="s">
        <v>130</v>
      </c>
      <c r="AS8" s="5" t="s">
        <v>131</v>
      </c>
      <c r="AT8" s="5" t="s">
        <v>132</v>
      </c>
      <c r="AU8" s="5" t="s">
        <v>133</v>
      </c>
      <c r="AV8" s="5" t="s">
        <v>134</v>
      </c>
      <c r="AW8" s="5" t="s">
        <v>135</v>
      </c>
      <c r="AX8" s="5" t="s">
        <v>136</v>
      </c>
      <c r="AY8" s="5" t="s">
        <v>137</v>
      </c>
      <c r="AZ8" s="5" t="s">
        <v>138</v>
      </c>
      <c r="BA8" s="5" t="s">
        <v>139</v>
      </c>
    </row>
    <row r="9" spans="1:53" ht="23.25" customHeight="1">
      <c r="A9" s="4" t="s">
        <v>140</v>
      </c>
      <c r="B9" s="5" t="s">
        <v>141</v>
      </c>
      <c r="C9" s="5" t="s">
        <v>142</v>
      </c>
      <c r="D9" s="5" t="s">
        <v>143</v>
      </c>
      <c r="E9" s="5" t="s">
        <v>144</v>
      </c>
      <c r="F9" s="5" t="s">
        <v>145</v>
      </c>
      <c r="G9" s="5" t="s">
        <v>146</v>
      </c>
      <c r="H9" s="5" t="s">
        <v>147</v>
      </c>
      <c r="I9" s="5" t="s">
        <v>148</v>
      </c>
      <c r="J9" s="5" t="s">
        <v>149</v>
      </c>
      <c r="K9" s="5" t="s">
        <v>150</v>
      </c>
      <c r="L9" s="5" t="s">
        <v>151</v>
      </c>
      <c r="M9" s="5" t="s">
        <v>152</v>
      </c>
      <c r="N9" s="5" t="s">
        <v>153</v>
      </c>
      <c r="O9" s="5" t="s">
        <v>154</v>
      </c>
      <c r="P9" s="5" t="s">
        <v>155</v>
      </c>
      <c r="Q9" s="5" t="s">
        <v>156</v>
      </c>
      <c r="R9" s="5" t="s">
        <v>157</v>
      </c>
      <c r="S9" s="5" t="s">
        <v>158</v>
      </c>
      <c r="T9" s="5" t="s">
        <v>159</v>
      </c>
      <c r="U9" s="5" t="s">
        <v>160</v>
      </c>
      <c r="V9" s="6" t="s">
        <v>161</v>
      </c>
      <c r="W9" s="5" t="s">
        <v>162</v>
      </c>
      <c r="X9" s="5" t="s">
        <v>163</v>
      </c>
      <c r="Y9" s="5" t="s">
        <v>164</v>
      </c>
      <c r="Z9" s="5" t="s">
        <v>165</v>
      </c>
      <c r="AA9" s="5" t="s">
        <v>166</v>
      </c>
      <c r="AB9" s="5" t="s">
        <v>167</v>
      </c>
      <c r="AC9" s="5" t="s">
        <v>168</v>
      </c>
      <c r="AD9" s="5" t="s">
        <v>169</v>
      </c>
      <c r="AE9" s="5" t="s">
        <v>170</v>
      </c>
      <c r="AF9" s="5" t="s">
        <v>171</v>
      </c>
      <c r="AG9" s="5" t="s">
        <v>172</v>
      </c>
      <c r="AH9" s="5" t="s">
        <v>173</v>
      </c>
    </row>
    <row r="10" spans="1:53">
      <c r="A10" s="4" t="s">
        <v>174</v>
      </c>
      <c r="B10" s="5" t="s">
        <v>175</v>
      </c>
      <c r="C10" s="5" t="s">
        <v>176</v>
      </c>
      <c r="D10" s="5" t="s">
        <v>177</v>
      </c>
      <c r="E10" s="5" t="s">
        <v>178</v>
      </c>
      <c r="F10" s="5" t="s">
        <v>174</v>
      </c>
      <c r="G10" s="5" t="s">
        <v>179</v>
      </c>
      <c r="H10" s="5" t="s">
        <v>180</v>
      </c>
      <c r="I10" s="5" t="s">
        <v>181</v>
      </c>
      <c r="J10" s="5" t="s">
        <v>182</v>
      </c>
      <c r="K10" s="5" t="s">
        <v>183</v>
      </c>
      <c r="L10" s="5" t="s">
        <v>184</v>
      </c>
      <c r="M10" s="5" t="s">
        <v>185</v>
      </c>
      <c r="N10" s="5" t="s">
        <v>186</v>
      </c>
      <c r="O10" s="5" t="s">
        <v>187</v>
      </c>
      <c r="P10" s="5" t="s">
        <v>188</v>
      </c>
      <c r="Q10" s="5" t="s">
        <v>189</v>
      </c>
      <c r="R10" s="5" t="s">
        <v>190</v>
      </c>
      <c r="S10" s="5" t="s">
        <v>191</v>
      </c>
      <c r="T10" s="5" t="s">
        <v>192</v>
      </c>
      <c r="U10" s="5" t="s">
        <v>193</v>
      </c>
      <c r="V10" s="5" t="s">
        <v>194</v>
      </c>
      <c r="W10" s="5" t="s">
        <v>195</v>
      </c>
      <c r="X10" s="5" t="s">
        <v>196</v>
      </c>
      <c r="Y10" s="5" t="s">
        <v>197</v>
      </c>
      <c r="Z10" s="5" t="s">
        <v>198</v>
      </c>
      <c r="AA10" s="5" t="s">
        <v>199</v>
      </c>
      <c r="AB10" s="5" t="s">
        <v>200</v>
      </c>
      <c r="AC10" s="5" t="s">
        <v>201</v>
      </c>
      <c r="AD10" s="5" t="s">
        <v>202</v>
      </c>
      <c r="AE10" s="5" t="s">
        <v>203</v>
      </c>
    </row>
    <row r="11" spans="1:53">
      <c r="A11" s="4" t="s">
        <v>377</v>
      </c>
      <c r="B11" s="5" t="s">
        <v>240</v>
      </c>
      <c r="C11" s="5" t="s">
        <v>251</v>
      </c>
      <c r="D11" s="5" t="s">
        <v>245</v>
      </c>
      <c r="E11" s="5" t="s">
        <v>257</v>
      </c>
      <c r="F11" s="5" t="s">
        <v>241</v>
      </c>
      <c r="G11" s="5" t="s">
        <v>252</v>
      </c>
      <c r="H11" s="5" t="s">
        <v>249</v>
      </c>
      <c r="I11" s="5" t="s">
        <v>246</v>
      </c>
      <c r="J11" s="5" t="s">
        <v>238</v>
      </c>
      <c r="K11" s="5" t="s">
        <v>253</v>
      </c>
      <c r="L11" s="5" t="s">
        <v>256</v>
      </c>
      <c r="M11" s="5" t="s">
        <v>243</v>
      </c>
      <c r="N11" s="5" t="s">
        <v>239</v>
      </c>
      <c r="O11" s="5" t="s">
        <v>250</v>
      </c>
      <c r="P11" s="5" t="s">
        <v>255</v>
      </c>
      <c r="Q11" s="5" t="s">
        <v>247</v>
      </c>
      <c r="R11" s="5" t="s">
        <v>244</v>
      </c>
      <c r="S11" s="5" t="s">
        <v>258</v>
      </c>
      <c r="T11" s="5" t="s">
        <v>254</v>
      </c>
      <c r="U11" s="5" t="s">
        <v>242</v>
      </c>
      <c r="V11" s="5" t="s">
        <v>248</v>
      </c>
      <c r="W11" s="5"/>
      <c r="X11" s="5"/>
      <c r="Y11" s="5"/>
      <c r="Z11" s="5"/>
      <c r="AA11" s="5"/>
      <c r="AB11" s="5"/>
      <c r="AC11" s="5"/>
      <c r="AD11" s="5"/>
      <c r="AE11" s="5"/>
    </row>
    <row r="12" spans="1:53" ht="25">
      <c r="A12" s="4" t="s">
        <v>204</v>
      </c>
      <c r="B12" s="5" t="s">
        <v>205</v>
      </c>
      <c r="C12" s="5" t="s">
        <v>206</v>
      </c>
      <c r="D12" s="5" t="s">
        <v>207</v>
      </c>
      <c r="E12" s="5" t="s">
        <v>208</v>
      </c>
      <c r="F12" s="5" t="s">
        <v>209</v>
      </c>
      <c r="G12" s="5" t="s">
        <v>210</v>
      </c>
      <c r="H12" s="5" t="s">
        <v>211</v>
      </c>
      <c r="I12" s="5" t="s">
        <v>212</v>
      </c>
      <c r="J12" s="5" t="s">
        <v>213</v>
      </c>
      <c r="K12" s="5" t="s">
        <v>214</v>
      </c>
      <c r="L12" s="5" t="s">
        <v>215</v>
      </c>
      <c r="M12" s="5" t="s">
        <v>216</v>
      </c>
      <c r="N12" s="5" t="s">
        <v>217</v>
      </c>
      <c r="O12" s="5" t="s">
        <v>218</v>
      </c>
      <c r="P12" s="5" t="s">
        <v>219</v>
      </c>
      <c r="Q12" s="5" t="s">
        <v>220</v>
      </c>
      <c r="R12" s="5" t="s">
        <v>221</v>
      </c>
      <c r="S12" s="5" t="s">
        <v>222</v>
      </c>
      <c r="T12" s="5" t="s">
        <v>223</v>
      </c>
      <c r="U12" s="5" t="s">
        <v>224</v>
      </c>
      <c r="V12" s="5" t="s">
        <v>225</v>
      </c>
      <c r="W12" s="5" t="s">
        <v>226</v>
      </c>
      <c r="X12" s="5" t="s">
        <v>227</v>
      </c>
      <c r="Y12" s="5" t="s">
        <v>228</v>
      </c>
      <c r="Z12" s="5" t="s">
        <v>229</v>
      </c>
      <c r="AA12" s="5" t="s">
        <v>230</v>
      </c>
      <c r="AB12" s="5" t="s">
        <v>231</v>
      </c>
      <c r="AC12" s="5" t="s">
        <v>232</v>
      </c>
      <c r="AD12" s="5" t="s">
        <v>233</v>
      </c>
      <c r="AE12" s="5" t="s">
        <v>234</v>
      </c>
      <c r="AF12" s="5" t="s">
        <v>235</v>
      </c>
      <c r="AG12" s="5" t="s">
        <v>236</v>
      </c>
      <c r="AH12" s="5" t="s">
        <v>237</v>
      </c>
    </row>
    <row r="13" spans="1:53">
      <c r="A13" s="4" t="s">
        <v>527</v>
      </c>
      <c r="B13" s="5" t="s">
        <v>259</v>
      </c>
      <c r="C13" s="5" t="s">
        <v>260</v>
      </c>
      <c r="D13" s="5" t="s">
        <v>261</v>
      </c>
      <c r="E13" s="5" t="s">
        <v>262</v>
      </c>
      <c r="F13" s="5" t="s">
        <v>263</v>
      </c>
      <c r="G13" s="5" t="s">
        <v>264</v>
      </c>
      <c r="H13" s="5" t="s">
        <v>265</v>
      </c>
      <c r="I13" s="5" t="s">
        <v>266</v>
      </c>
      <c r="J13" s="5" t="s">
        <v>267</v>
      </c>
      <c r="K13" s="5" t="s">
        <v>268</v>
      </c>
      <c r="L13" s="5" t="s">
        <v>269</v>
      </c>
      <c r="M13" s="5" t="s">
        <v>270</v>
      </c>
      <c r="N13" s="5" t="s">
        <v>271</v>
      </c>
      <c r="O13" s="5" t="s">
        <v>272</v>
      </c>
      <c r="P13" s="5" t="s">
        <v>273</v>
      </c>
      <c r="Q13" s="5" t="s">
        <v>274</v>
      </c>
      <c r="R13" s="5" t="s">
        <v>275</v>
      </c>
      <c r="S13" s="5" t="s">
        <v>276</v>
      </c>
      <c r="T13" s="5" t="s">
        <v>277</v>
      </c>
      <c r="U13" s="5" t="s">
        <v>278</v>
      </c>
      <c r="V13" s="5" t="s">
        <v>279</v>
      </c>
      <c r="W13" s="5" t="s">
        <v>280</v>
      </c>
      <c r="X13" s="5" t="s">
        <v>281</v>
      </c>
      <c r="Y13" s="5" t="s">
        <v>282</v>
      </c>
      <c r="Z13" s="5" t="s">
        <v>283</v>
      </c>
      <c r="AA13" s="5" t="s">
        <v>284</v>
      </c>
      <c r="AB13" s="5" t="s">
        <v>285</v>
      </c>
      <c r="AC13" s="5" t="s">
        <v>286</v>
      </c>
      <c r="AD13" s="5" t="s">
        <v>287</v>
      </c>
      <c r="AE13" s="5" t="s">
        <v>288</v>
      </c>
      <c r="AF13" s="5" t="s">
        <v>289</v>
      </c>
      <c r="AG13" s="5" t="s">
        <v>290</v>
      </c>
    </row>
    <row r="14" spans="1:53" ht="15" customHeight="1">
      <c r="A14" s="4" t="s">
        <v>378</v>
      </c>
      <c r="B14" s="5" t="s">
        <v>291</v>
      </c>
      <c r="C14" s="5" t="s">
        <v>292</v>
      </c>
      <c r="D14" s="5" t="s">
        <v>293</v>
      </c>
      <c r="E14" s="5" t="s">
        <v>294</v>
      </c>
      <c r="F14" s="5" t="s">
        <v>295</v>
      </c>
      <c r="G14" s="5" t="s">
        <v>296</v>
      </c>
      <c r="H14" s="5" t="s">
        <v>297</v>
      </c>
      <c r="I14" s="5" t="s">
        <v>298</v>
      </c>
      <c r="J14" s="5" t="s">
        <v>299</v>
      </c>
      <c r="K14" s="5" t="s">
        <v>300</v>
      </c>
      <c r="L14" s="5" t="s">
        <v>301</v>
      </c>
      <c r="M14" s="5" t="s">
        <v>302</v>
      </c>
    </row>
    <row r="15" spans="1:53" ht="25">
      <c r="A15" s="4" t="s">
        <v>294</v>
      </c>
      <c r="B15" s="5" t="s">
        <v>303</v>
      </c>
      <c r="C15" s="5" t="s">
        <v>304</v>
      </c>
      <c r="D15" s="5" t="s">
        <v>305</v>
      </c>
      <c r="E15" s="5" t="s">
        <v>306</v>
      </c>
      <c r="F15" s="5" t="s">
        <v>307</v>
      </c>
      <c r="G15" s="5" t="s">
        <v>308</v>
      </c>
      <c r="H15" s="5" t="s">
        <v>309</v>
      </c>
      <c r="I15" s="5" t="s">
        <v>310</v>
      </c>
      <c r="J15" s="5" t="s">
        <v>311</v>
      </c>
      <c r="K15" s="5" t="s">
        <v>312</v>
      </c>
      <c r="L15" s="5" t="s">
        <v>313</v>
      </c>
      <c r="M15" s="5" t="s">
        <v>314</v>
      </c>
      <c r="N15" s="5" t="s">
        <v>315</v>
      </c>
      <c r="O15" s="5" t="s">
        <v>316</v>
      </c>
      <c r="P15" s="5" t="s">
        <v>317</v>
      </c>
      <c r="Q15" s="5" t="s">
        <v>318</v>
      </c>
      <c r="R15" s="5" t="s">
        <v>319</v>
      </c>
      <c r="S15" s="5" t="s">
        <v>320</v>
      </c>
      <c r="T15" s="5" t="s">
        <v>321</v>
      </c>
      <c r="U15" s="5" t="s">
        <v>322</v>
      </c>
      <c r="V15" s="5" t="s">
        <v>323</v>
      </c>
      <c r="W15" s="5" t="s">
        <v>324</v>
      </c>
      <c r="X15" s="5" t="s">
        <v>325</v>
      </c>
      <c r="Y15" s="5" t="s">
        <v>326</v>
      </c>
      <c r="Z15" s="5" t="s">
        <v>327</v>
      </c>
      <c r="AA15" s="5" t="s">
        <v>328</v>
      </c>
      <c r="AB15" s="5" t="s">
        <v>329</v>
      </c>
      <c r="AC15" s="5" t="s">
        <v>330</v>
      </c>
      <c r="AD15" s="5" t="s">
        <v>331</v>
      </c>
      <c r="AE15" s="5" t="s">
        <v>332</v>
      </c>
    </row>
    <row r="16" spans="1:53" ht="15" customHeight="1">
      <c r="A16" s="4" t="s">
        <v>335</v>
      </c>
      <c r="B16" s="5" t="s">
        <v>333</v>
      </c>
      <c r="C16" s="5" t="s">
        <v>334</v>
      </c>
      <c r="D16" s="5" t="s">
        <v>335</v>
      </c>
      <c r="E16" s="5" t="s">
        <v>336</v>
      </c>
      <c r="F16" s="5" t="s">
        <v>337</v>
      </c>
      <c r="G16" s="5" t="s">
        <v>338</v>
      </c>
      <c r="H16" s="5" t="s">
        <v>140</v>
      </c>
      <c r="I16" s="5" t="s">
        <v>339</v>
      </c>
      <c r="J16" s="5" t="s">
        <v>340</v>
      </c>
      <c r="K16" s="5" t="s">
        <v>341</v>
      </c>
    </row>
    <row r="17" spans="1:12" ht="25">
      <c r="A17" s="4" t="s">
        <v>342</v>
      </c>
      <c r="B17" s="5" t="s">
        <v>343</v>
      </c>
      <c r="C17" s="5" t="s">
        <v>344</v>
      </c>
      <c r="D17" s="5" t="s">
        <v>345</v>
      </c>
      <c r="E17" s="5" t="s">
        <v>346</v>
      </c>
      <c r="F17" s="5" t="s">
        <v>347</v>
      </c>
      <c r="G17" s="5" t="s">
        <v>348</v>
      </c>
      <c r="H17" s="5" t="s">
        <v>349</v>
      </c>
      <c r="I17" s="5" t="s">
        <v>350</v>
      </c>
      <c r="J17" s="5" t="s">
        <v>351</v>
      </c>
      <c r="K17" s="5" t="s">
        <v>352</v>
      </c>
      <c r="L17" s="5" t="s">
        <v>353</v>
      </c>
    </row>
    <row r="18" spans="1:12">
      <c r="A18" s="7" t="s">
        <v>490</v>
      </c>
      <c r="B18" s="9" t="s">
        <v>491</v>
      </c>
      <c r="C18" s="9"/>
      <c r="D18" s="9"/>
      <c r="E18" s="9"/>
      <c r="F18" s="9"/>
      <c r="G18" s="9"/>
      <c r="H18" s="9"/>
      <c r="I18" s="9"/>
      <c r="J18" s="9"/>
      <c r="K18" s="9"/>
      <c r="L18" s="9"/>
    </row>
    <row r="20" spans="1:12" ht="37">
      <c r="A20" s="7" t="s">
        <v>365</v>
      </c>
      <c r="D20" s="7" t="s">
        <v>367</v>
      </c>
      <c r="F20" s="9" t="s">
        <v>373</v>
      </c>
      <c r="H20" s="9" t="s">
        <v>379</v>
      </c>
      <c r="J20" s="9" t="s">
        <v>386</v>
      </c>
      <c r="L20">
        <v>18</v>
      </c>
    </row>
    <row r="21" spans="1:12" ht="37">
      <c r="A21" s="7" t="s">
        <v>366</v>
      </c>
      <c r="D21" s="7" t="s">
        <v>368</v>
      </c>
      <c r="F21" s="9" t="s">
        <v>374</v>
      </c>
      <c r="H21" s="9" t="s">
        <v>380</v>
      </c>
      <c r="J21" s="9" t="s">
        <v>381</v>
      </c>
      <c r="L21" s="10">
        <v>19</v>
      </c>
    </row>
    <row r="22" spans="1:12" ht="37">
      <c r="A22" s="7" t="s">
        <v>367</v>
      </c>
      <c r="D22" s="7" t="s">
        <v>1</v>
      </c>
      <c r="F22" s="9" t="s">
        <v>375</v>
      </c>
      <c r="J22" s="9" t="s">
        <v>382</v>
      </c>
      <c r="L22" s="9"/>
    </row>
    <row r="23" spans="1:12" ht="37">
      <c r="A23" s="7" t="s">
        <v>368</v>
      </c>
      <c r="D23" s="7" t="s">
        <v>369</v>
      </c>
      <c r="F23" s="9" t="s">
        <v>376</v>
      </c>
      <c r="J23" s="9" t="s">
        <v>383</v>
      </c>
      <c r="L23" s="9"/>
    </row>
    <row r="24" spans="1:12" ht="25">
      <c r="A24" s="7" t="s">
        <v>1</v>
      </c>
      <c r="D24" s="7" t="s">
        <v>370</v>
      </c>
      <c r="J24" s="9" t="s">
        <v>384</v>
      </c>
      <c r="L24" s="9"/>
    </row>
    <row r="25" spans="1:12" ht="25">
      <c r="A25" s="7" t="s">
        <v>369</v>
      </c>
      <c r="D25" s="7" t="s">
        <v>371</v>
      </c>
      <c r="J25" s="9" t="s">
        <v>385</v>
      </c>
    </row>
    <row r="26" spans="1:12">
      <c r="A26" s="7" t="s">
        <v>370</v>
      </c>
      <c r="D26" s="7" t="s">
        <v>372</v>
      </c>
    </row>
    <row r="27" spans="1:12">
      <c r="A27" s="7" t="s">
        <v>371</v>
      </c>
    </row>
    <row r="28" spans="1:12">
      <c r="A28" s="7" t="s">
        <v>372</v>
      </c>
    </row>
    <row r="30" spans="1:12">
      <c r="A30" s="12" t="s">
        <v>387</v>
      </c>
    </row>
    <row r="31" spans="1:12">
      <c r="A31" s="12" t="s">
        <v>388</v>
      </c>
    </row>
    <row r="32" spans="1:12">
      <c r="A32" s="12" t="s">
        <v>389</v>
      </c>
    </row>
    <row r="33" spans="1:1">
      <c r="A33" s="12" t="s">
        <v>390</v>
      </c>
    </row>
    <row r="34" spans="1:1">
      <c r="A34" s="12" t="s">
        <v>391</v>
      </c>
    </row>
    <row r="35" spans="1:1">
      <c r="A35" s="12" t="s">
        <v>392</v>
      </c>
    </row>
    <row r="36" spans="1:1">
      <c r="A36" s="12" t="s">
        <v>393</v>
      </c>
    </row>
    <row r="37" spans="1:1">
      <c r="A37" s="12" t="s">
        <v>394</v>
      </c>
    </row>
    <row r="38" spans="1:1">
      <c r="A38" s="12" t="s">
        <v>395</v>
      </c>
    </row>
    <row r="39" spans="1:1">
      <c r="A39" s="12" t="s">
        <v>396</v>
      </c>
    </row>
    <row r="40" spans="1:1">
      <c r="A40" s="12" t="s">
        <v>397</v>
      </c>
    </row>
    <row r="41" spans="1:1">
      <c r="A41" s="12" t="s">
        <v>398</v>
      </c>
    </row>
    <row r="42" spans="1:1">
      <c r="A42" s="12" t="s">
        <v>399</v>
      </c>
    </row>
    <row r="43" spans="1:1">
      <c r="A43" s="12" t="s">
        <v>400</v>
      </c>
    </row>
    <row r="44" spans="1:1">
      <c r="A44" s="12" t="s">
        <v>401</v>
      </c>
    </row>
    <row r="45" spans="1:1">
      <c r="A45" s="12" t="s">
        <v>402</v>
      </c>
    </row>
    <row r="46" spans="1:1">
      <c r="A46" s="12" t="s">
        <v>403</v>
      </c>
    </row>
    <row r="47" spans="1:1">
      <c r="A47" s="12" t="s">
        <v>404</v>
      </c>
    </row>
    <row r="48" spans="1:1">
      <c r="A48" s="12" t="s">
        <v>405</v>
      </c>
    </row>
    <row r="49" spans="1:1">
      <c r="A49" s="12" t="s">
        <v>406</v>
      </c>
    </row>
    <row r="50" spans="1:1">
      <c r="A50" s="12" t="s">
        <v>407</v>
      </c>
    </row>
    <row r="51" spans="1:1">
      <c r="A51" s="12" t="s">
        <v>408</v>
      </c>
    </row>
    <row r="52" spans="1:1">
      <c r="A52" s="12" t="s">
        <v>409</v>
      </c>
    </row>
    <row r="53" spans="1:1">
      <c r="A53" s="12" t="s">
        <v>410</v>
      </c>
    </row>
    <row r="54" spans="1:1">
      <c r="A54" s="12" t="s">
        <v>411</v>
      </c>
    </row>
    <row r="55" spans="1:1">
      <c r="A55" s="12" t="s">
        <v>412</v>
      </c>
    </row>
    <row r="56" spans="1:1">
      <c r="A56" s="12" t="s">
        <v>413</v>
      </c>
    </row>
    <row r="57" spans="1:1">
      <c r="A57" s="12" t="s">
        <v>414</v>
      </c>
    </row>
    <row r="58" spans="1:1">
      <c r="A58" s="12" t="s">
        <v>415</v>
      </c>
    </row>
    <row r="59" spans="1:1">
      <c r="A59" s="12" t="s">
        <v>416</v>
      </c>
    </row>
    <row r="60" spans="1:1">
      <c r="A60" s="12" t="s">
        <v>417</v>
      </c>
    </row>
    <row r="61" spans="1:1">
      <c r="A61" s="12" t="s">
        <v>418</v>
      </c>
    </row>
    <row r="62" spans="1:1">
      <c r="A62" s="12" t="s">
        <v>419</v>
      </c>
    </row>
    <row r="63" spans="1:1">
      <c r="A63" s="12" t="s">
        <v>420</v>
      </c>
    </row>
    <row r="64" spans="1:1">
      <c r="A64" s="12" t="s">
        <v>421</v>
      </c>
    </row>
    <row r="65" spans="1:1">
      <c r="A65" s="12" t="s">
        <v>422</v>
      </c>
    </row>
    <row r="66" spans="1:1">
      <c r="A66" s="12" t="s">
        <v>423</v>
      </c>
    </row>
    <row r="67" spans="1:1">
      <c r="A67" s="12" t="s">
        <v>424</v>
      </c>
    </row>
    <row r="68" spans="1:1">
      <c r="A68" s="12" t="s">
        <v>425</v>
      </c>
    </row>
    <row r="69" spans="1:1">
      <c r="A69" s="12" t="s">
        <v>426</v>
      </c>
    </row>
    <row r="70" spans="1:1">
      <c r="A70" s="12" t="s">
        <v>427</v>
      </c>
    </row>
    <row r="71" spans="1:1">
      <c r="A71" s="12" t="s">
        <v>428</v>
      </c>
    </row>
    <row r="72" spans="1:1">
      <c r="A72" s="12" t="s">
        <v>429</v>
      </c>
    </row>
    <row r="73" spans="1:1">
      <c r="A73" s="12" t="s">
        <v>430</v>
      </c>
    </row>
    <row r="74" spans="1:1">
      <c r="A74" s="12" t="s">
        <v>431</v>
      </c>
    </row>
    <row r="75" spans="1:1">
      <c r="A75" s="12" t="s">
        <v>432</v>
      </c>
    </row>
    <row r="76" spans="1:1">
      <c r="A76" s="12" t="s">
        <v>433</v>
      </c>
    </row>
    <row r="77" spans="1:1">
      <c r="A77" s="12" t="s">
        <v>434</v>
      </c>
    </row>
    <row r="78" spans="1:1">
      <c r="A78" s="12" t="s">
        <v>435</v>
      </c>
    </row>
    <row r="79" spans="1:1">
      <c r="A79" s="12" t="s">
        <v>436</v>
      </c>
    </row>
    <row r="80" spans="1:1">
      <c r="A80" s="12" t="s">
        <v>437</v>
      </c>
    </row>
    <row r="81" spans="1:1">
      <c r="A81" s="12" t="s">
        <v>438</v>
      </c>
    </row>
    <row r="82" spans="1:1">
      <c r="A82" s="12" t="s">
        <v>439</v>
      </c>
    </row>
    <row r="83" spans="1:1">
      <c r="A83" s="12" t="s">
        <v>440</v>
      </c>
    </row>
    <row r="84" spans="1:1">
      <c r="A84" s="12" t="s">
        <v>441</v>
      </c>
    </row>
    <row r="85" spans="1:1">
      <c r="A85" s="12" t="s">
        <v>442</v>
      </c>
    </row>
    <row r="86" spans="1:1">
      <c r="A86" s="12" t="s">
        <v>443</v>
      </c>
    </row>
    <row r="87" spans="1:1">
      <c r="A87" s="12" t="s">
        <v>444</v>
      </c>
    </row>
    <row r="88" spans="1:1">
      <c r="A88" s="12" t="s">
        <v>445</v>
      </c>
    </row>
    <row r="89" spans="1:1">
      <c r="A89" s="12" t="s">
        <v>446</v>
      </c>
    </row>
    <row r="90" spans="1:1">
      <c r="A90" s="12" t="s">
        <v>447</v>
      </c>
    </row>
    <row r="91" spans="1:1">
      <c r="A91" s="12" t="s">
        <v>448</v>
      </c>
    </row>
    <row r="92" spans="1:1">
      <c r="A92" s="12" t="s">
        <v>449</v>
      </c>
    </row>
    <row r="93" spans="1:1">
      <c r="A93" s="12" t="s">
        <v>450</v>
      </c>
    </row>
    <row r="94" spans="1:1">
      <c r="A94" s="12" t="s">
        <v>451</v>
      </c>
    </row>
    <row r="95" spans="1:1">
      <c r="A95" s="12" t="s">
        <v>452</v>
      </c>
    </row>
    <row r="96" spans="1:1">
      <c r="A96" s="12" t="s">
        <v>453</v>
      </c>
    </row>
    <row r="97" spans="1:1">
      <c r="A97" s="12" t="s">
        <v>454</v>
      </c>
    </row>
    <row r="98" spans="1:1">
      <c r="A98" s="12" t="s">
        <v>455</v>
      </c>
    </row>
    <row r="99" spans="1:1">
      <c r="A99" s="12" t="s">
        <v>456</v>
      </c>
    </row>
    <row r="100" spans="1:1">
      <c r="A100" s="12" t="s">
        <v>457</v>
      </c>
    </row>
    <row r="101" spans="1:1">
      <c r="A101" s="12" t="s">
        <v>458</v>
      </c>
    </row>
    <row r="102" spans="1:1">
      <c r="A102" s="12" t="s">
        <v>459</v>
      </c>
    </row>
    <row r="103" spans="1:1">
      <c r="A103" s="12" t="s">
        <v>460</v>
      </c>
    </row>
    <row r="104" spans="1:1">
      <c r="A104" s="12" t="s">
        <v>461</v>
      </c>
    </row>
    <row r="105" spans="1:1">
      <c r="A105" s="12" t="s">
        <v>462</v>
      </c>
    </row>
    <row r="106" spans="1:1">
      <c r="A106" s="12" t="s">
        <v>463</v>
      </c>
    </row>
    <row r="107" spans="1:1">
      <c r="A107" s="12" t="s">
        <v>464</v>
      </c>
    </row>
    <row r="108" spans="1:1">
      <c r="A108" s="12" t="s">
        <v>465</v>
      </c>
    </row>
    <row r="109" spans="1:1">
      <c r="A109" s="12" t="s">
        <v>466</v>
      </c>
    </row>
    <row r="110" spans="1:1">
      <c r="A110" s="12" t="s">
        <v>467</v>
      </c>
    </row>
    <row r="111" spans="1:1">
      <c r="A111" s="12" t="s">
        <v>468</v>
      </c>
    </row>
    <row r="112" spans="1:1">
      <c r="A112" s="12" t="s">
        <v>469</v>
      </c>
    </row>
    <row r="113" spans="1:1">
      <c r="A113" s="12" t="s">
        <v>470</v>
      </c>
    </row>
    <row r="114" spans="1:1">
      <c r="A114" s="12" t="s">
        <v>471</v>
      </c>
    </row>
    <row r="115" spans="1:1">
      <c r="A115" s="12" t="s">
        <v>472</v>
      </c>
    </row>
    <row r="116" spans="1:1">
      <c r="A116" s="12" t="s">
        <v>473</v>
      </c>
    </row>
    <row r="117" spans="1:1">
      <c r="A117" s="12" t="s">
        <v>474</v>
      </c>
    </row>
    <row r="118" spans="1:1">
      <c r="A118" s="12" t="s">
        <v>475</v>
      </c>
    </row>
    <row r="119" spans="1:1">
      <c r="A119" s="12" t="s">
        <v>476</v>
      </c>
    </row>
    <row r="120" spans="1:1">
      <c r="A120" s="12" t="s">
        <v>477</v>
      </c>
    </row>
    <row r="121" spans="1:1">
      <c r="A121" s="12" t="s">
        <v>478</v>
      </c>
    </row>
    <row r="122" spans="1:1">
      <c r="A122" s="12" t="s">
        <v>479</v>
      </c>
    </row>
    <row r="123" spans="1:1">
      <c r="A123" s="12" t="s">
        <v>480</v>
      </c>
    </row>
    <row r="124" spans="1:1">
      <c r="A124" s="12" t="s">
        <v>481</v>
      </c>
    </row>
    <row r="125" spans="1:1">
      <c r="A125" s="12" t="s">
        <v>482</v>
      </c>
    </row>
    <row r="126" spans="1:1">
      <c r="A126" s="12" t="s">
        <v>483</v>
      </c>
    </row>
    <row r="127" spans="1:1">
      <c r="A127" s="12" t="s">
        <v>484</v>
      </c>
    </row>
    <row r="128" spans="1:1">
      <c r="A128" s="12" t="s">
        <v>485</v>
      </c>
    </row>
    <row r="129" spans="1:1">
      <c r="A129" s="12" t="s">
        <v>486</v>
      </c>
    </row>
  </sheetData>
  <sheetProtection password="ADF8" sheet="1" objects="1" scenarios="1"/>
  <pageMargins left="0.7" right="0.7" top="0.75" bottom="0.75" header="0.3" footer="0.3"/>
  <pageSetup paperSize="9" orientation="portrait" verticalDpi="0"/>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35"/>
  <sheetViews>
    <sheetView showGridLines="0" topLeftCell="A7" workbookViewId="0">
      <selection activeCell="J21" sqref="J21"/>
    </sheetView>
  </sheetViews>
  <sheetFormatPr baseColWidth="10" defaultColWidth="23.5" defaultRowHeight="14"/>
  <cols>
    <col min="1" max="1" width="20.83203125" style="8" customWidth="1"/>
    <col min="2" max="3" width="19.5" style="1" customWidth="1"/>
    <col min="4" max="4" width="19.5" style="69" customWidth="1"/>
    <col min="5" max="6" width="19.5" style="1" customWidth="1"/>
    <col min="7" max="7" width="20" style="1" customWidth="1"/>
    <col min="8" max="10" width="19.5" style="8" customWidth="1"/>
    <col min="11" max="11" width="20" style="8" customWidth="1"/>
    <col min="12" max="12" width="67.5" style="8" customWidth="1"/>
    <col min="13" max="16384" width="23.5" style="8"/>
  </cols>
  <sheetData>
    <row r="1" spans="1:12" ht="24.75" customHeight="1">
      <c r="A1" s="28" t="s">
        <v>363</v>
      </c>
      <c r="B1" s="22" t="s">
        <v>513</v>
      </c>
      <c r="C1" s="23"/>
      <c r="D1" s="67"/>
      <c r="E1" s="23"/>
      <c r="F1" s="23"/>
      <c r="G1" s="23"/>
      <c r="H1" s="23"/>
      <c r="I1" s="23"/>
      <c r="J1" s="23"/>
      <c r="K1" s="23"/>
    </row>
    <row r="2" spans="1:12" ht="30" customHeight="1">
      <c r="A2" s="142" t="s">
        <v>364</v>
      </c>
      <c r="B2" s="143" t="s">
        <v>525</v>
      </c>
      <c r="C2" s="143"/>
      <c r="D2" s="143"/>
      <c r="E2" s="143"/>
      <c r="F2" s="143"/>
      <c r="G2" s="143"/>
      <c r="H2" s="143"/>
      <c r="I2" s="143"/>
      <c r="J2" s="143"/>
      <c r="K2" s="143"/>
      <c r="L2" s="143"/>
    </row>
    <row r="3" spans="1:12">
      <c r="A3" s="142"/>
      <c r="B3" s="143"/>
      <c r="C3" s="143"/>
      <c r="D3" s="143"/>
      <c r="E3" s="143"/>
      <c r="F3" s="143"/>
      <c r="G3" s="143"/>
      <c r="H3" s="143"/>
      <c r="I3" s="143"/>
      <c r="J3" s="143"/>
      <c r="K3" s="143"/>
      <c r="L3" s="143"/>
    </row>
    <row r="4" spans="1:12">
      <c r="A4" s="142"/>
      <c r="B4" s="143"/>
      <c r="C4" s="143"/>
      <c r="D4" s="143"/>
      <c r="E4" s="143"/>
      <c r="F4" s="143"/>
      <c r="G4" s="143"/>
      <c r="H4" s="143"/>
      <c r="I4" s="143"/>
      <c r="J4" s="143"/>
      <c r="K4" s="143"/>
      <c r="L4" s="143"/>
    </row>
    <row r="5" spans="1:12" ht="92.25" customHeight="1">
      <c r="A5" s="142"/>
      <c r="B5" s="143"/>
      <c r="C5" s="143"/>
      <c r="D5" s="143"/>
      <c r="E5" s="143"/>
      <c r="F5" s="143"/>
      <c r="G5" s="143"/>
      <c r="H5" s="143"/>
      <c r="I5" s="143"/>
      <c r="J5" s="143"/>
      <c r="K5" s="143"/>
      <c r="L5" s="143"/>
    </row>
    <row r="6" spans="1:12" s="21" customFormat="1" ht="36" customHeight="1">
      <c r="A6" s="19"/>
      <c r="B6" s="20"/>
      <c r="C6" s="20"/>
      <c r="D6" s="68"/>
      <c r="E6" s="20"/>
      <c r="F6" s="20"/>
      <c r="G6" s="20"/>
      <c r="H6" s="20"/>
      <c r="I6" s="20"/>
      <c r="J6" s="20"/>
      <c r="K6" s="20"/>
      <c r="L6" s="20"/>
    </row>
    <row r="7" spans="1:12" ht="15" customHeight="1">
      <c r="B7" s="144" t="s">
        <v>504</v>
      </c>
      <c r="C7" s="145"/>
    </row>
    <row r="8" spans="1:12" ht="85.5" customHeight="1">
      <c r="A8" s="15" t="s">
        <v>500</v>
      </c>
      <c r="B8" s="15" t="s">
        <v>515</v>
      </c>
      <c r="C8" s="15" t="s">
        <v>517</v>
      </c>
      <c r="D8" s="70" t="s">
        <v>518</v>
      </c>
      <c r="E8" s="16" t="s">
        <v>519</v>
      </c>
      <c r="F8" s="16" t="s">
        <v>516</v>
      </c>
      <c r="G8" s="16" t="s">
        <v>523</v>
      </c>
      <c r="H8" s="18" t="s">
        <v>520</v>
      </c>
      <c r="I8" s="18" t="s">
        <v>655</v>
      </c>
      <c r="J8" s="18" t="s">
        <v>656</v>
      </c>
      <c r="K8" s="18" t="s">
        <v>524</v>
      </c>
      <c r="L8" s="16" t="s">
        <v>0</v>
      </c>
    </row>
    <row r="9" spans="1:12">
      <c r="A9" s="34" t="s">
        <v>531</v>
      </c>
      <c r="B9" s="77">
        <v>43466</v>
      </c>
      <c r="C9" s="77">
        <v>43496</v>
      </c>
      <c r="D9" s="33" t="s">
        <v>618</v>
      </c>
      <c r="E9" s="75">
        <v>11294</v>
      </c>
      <c r="F9" s="76">
        <v>4.2166965352449219</v>
      </c>
      <c r="G9" s="39" t="s">
        <v>619</v>
      </c>
      <c r="H9" s="82" t="s">
        <v>618</v>
      </c>
      <c r="I9" s="87" t="s">
        <v>618</v>
      </c>
      <c r="J9" s="90" t="s">
        <v>618</v>
      </c>
      <c r="K9" s="32" t="s">
        <v>618</v>
      </c>
      <c r="L9" s="38" t="s">
        <v>622</v>
      </c>
    </row>
    <row r="10" spans="1:12">
      <c r="A10" s="34" t="s">
        <v>531</v>
      </c>
      <c r="B10" s="77">
        <v>43497</v>
      </c>
      <c r="C10" s="77">
        <v>43524</v>
      </c>
      <c r="D10" s="33" t="s">
        <v>618</v>
      </c>
      <c r="E10" s="75">
        <v>8300</v>
      </c>
      <c r="F10" s="76">
        <v>3.4308862433862433</v>
      </c>
      <c r="G10" s="39" t="s">
        <v>619</v>
      </c>
      <c r="H10" s="82" t="s">
        <v>618</v>
      </c>
      <c r="I10" s="87" t="s">
        <v>618</v>
      </c>
      <c r="J10" s="90" t="s">
        <v>618</v>
      </c>
      <c r="K10" s="32" t="s">
        <v>618</v>
      </c>
      <c r="L10" s="38" t="s">
        <v>622</v>
      </c>
    </row>
    <row r="11" spans="1:12">
      <c r="A11" s="34" t="s">
        <v>531</v>
      </c>
      <c r="B11" s="77">
        <v>43525</v>
      </c>
      <c r="C11" s="77">
        <v>43555</v>
      </c>
      <c r="D11" s="33" t="s">
        <v>618</v>
      </c>
      <c r="E11" s="75">
        <v>11781</v>
      </c>
      <c r="F11" s="76">
        <v>4.398521505376344</v>
      </c>
      <c r="G11" s="39" t="s">
        <v>619</v>
      </c>
      <c r="H11" s="82" t="s">
        <v>618</v>
      </c>
      <c r="I11" s="87" t="s">
        <v>618</v>
      </c>
      <c r="J11" s="90" t="s">
        <v>618</v>
      </c>
      <c r="K11" s="32" t="s">
        <v>618</v>
      </c>
      <c r="L11" s="38" t="s">
        <v>622</v>
      </c>
    </row>
    <row r="12" spans="1:12">
      <c r="A12" s="34" t="s">
        <v>531</v>
      </c>
      <c r="B12" s="77">
        <v>43556</v>
      </c>
      <c r="C12" s="77">
        <v>43585</v>
      </c>
      <c r="D12" s="33" t="s">
        <v>618</v>
      </c>
      <c r="E12" s="75">
        <v>10344</v>
      </c>
      <c r="F12" s="76">
        <v>3.9907407407407409</v>
      </c>
      <c r="G12" s="39" t="s">
        <v>619</v>
      </c>
      <c r="H12" s="82" t="s">
        <v>618</v>
      </c>
      <c r="I12" s="87" t="s">
        <v>618</v>
      </c>
      <c r="J12" s="90" t="s">
        <v>618</v>
      </c>
      <c r="K12" s="32" t="s">
        <v>618</v>
      </c>
      <c r="L12" s="38" t="s">
        <v>622</v>
      </c>
    </row>
    <row r="13" spans="1:12">
      <c r="A13" s="34" t="s">
        <v>531</v>
      </c>
      <c r="B13" s="77">
        <v>43586</v>
      </c>
      <c r="C13" s="77">
        <v>43616</v>
      </c>
      <c r="D13" s="33" t="s">
        <v>618</v>
      </c>
      <c r="E13" s="75">
        <v>11391</v>
      </c>
      <c r="F13" s="76">
        <v>4.2529121863799286</v>
      </c>
      <c r="G13" s="39" t="s">
        <v>619</v>
      </c>
      <c r="H13" s="82" t="s">
        <v>618</v>
      </c>
      <c r="I13" s="87" t="s">
        <v>618</v>
      </c>
      <c r="J13" s="90" t="s">
        <v>618</v>
      </c>
      <c r="K13" s="32" t="s">
        <v>618</v>
      </c>
      <c r="L13" s="38" t="s">
        <v>622</v>
      </c>
    </row>
    <row r="14" spans="1:12">
      <c r="A14" s="34" t="s">
        <v>531</v>
      </c>
      <c r="B14" s="77">
        <v>43617</v>
      </c>
      <c r="C14" s="77">
        <v>43646</v>
      </c>
      <c r="D14" s="33" t="s">
        <v>618</v>
      </c>
      <c r="E14" s="75">
        <v>9436</v>
      </c>
      <c r="F14" s="76">
        <v>3.6404320987654319</v>
      </c>
      <c r="G14" s="39" t="s">
        <v>619</v>
      </c>
      <c r="H14" s="82" t="s">
        <v>618</v>
      </c>
      <c r="I14" s="87" t="s">
        <v>618</v>
      </c>
      <c r="J14" s="90" t="s">
        <v>618</v>
      </c>
      <c r="K14" s="32" t="s">
        <v>618</v>
      </c>
      <c r="L14" s="38" t="s">
        <v>622</v>
      </c>
    </row>
    <row r="15" spans="1:12">
      <c r="A15" s="34" t="s">
        <v>531</v>
      </c>
      <c r="B15" s="77">
        <v>43647</v>
      </c>
      <c r="C15" s="77">
        <v>43677</v>
      </c>
      <c r="D15" s="33">
        <v>608105</v>
      </c>
      <c r="E15" s="36">
        <v>10021</v>
      </c>
      <c r="F15" s="31">
        <f>E15*1000/(31*24*3600)</f>
        <v>3.7414127837514934</v>
      </c>
      <c r="G15" s="39" t="s">
        <v>619</v>
      </c>
      <c r="H15" s="77">
        <v>43653</v>
      </c>
      <c r="I15" s="86">
        <v>10.5</v>
      </c>
      <c r="J15" s="89">
        <v>14</v>
      </c>
      <c r="K15" s="32" t="s">
        <v>618</v>
      </c>
      <c r="L15" s="11" t="s">
        <v>622</v>
      </c>
    </row>
    <row r="16" spans="1:12">
      <c r="A16" s="34" t="s">
        <v>531</v>
      </c>
      <c r="B16" s="77">
        <v>43678</v>
      </c>
      <c r="C16" s="77">
        <v>43708</v>
      </c>
      <c r="D16" s="33">
        <v>611838</v>
      </c>
      <c r="E16" s="36">
        <v>3733</v>
      </c>
      <c r="F16" s="31">
        <f t="shared" ref="F16:F18" si="0">E16*1000/(31*24*3600)</f>
        <v>1.393742532855436</v>
      </c>
      <c r="G16" s="39" t="s">
        <v>619</v>
      </c>
      <c r="H16" s="77">
        <v>43702</v>
      </c>
      <c r="I16" s="86">
        <v>8.1</v>
      </c>
      <c r="J16" s="89">
        <v>12</v>
      </c>
      <c r="K16" s="32" t="s">
        <v>618</v>
      </c>
      <c r="L16" s="11" t="s">
        <v>622</v>
      </c>
    </row>
    <row r="17" spans="1:12">
      <c r="A17" s="34" t="s">
        <v>531</v>
      </c>
      <c r="B17" s="77">
        <v>43709</v>
      </c>
      <c r="C17" s="77">
        <v>43738</v>
      </c>
      <c r="D17" s="33">
        <v>620798</v>
      </c>
      <c r="E17" s="36">
        <v>8960</v>
      </c>
      <c r="F17" s="31">
        <f>E17*1000/(30*24*3600)</f>
        <v>3.4567901234567899</v>
      </c>
      <c r="G17" s="39" t="s">
        <v>619</v>
      </c>
      <c r="H17" s="77">
        <v>43709</v>
      </c>
      <c r="I17" s="86">
        <v>10.3</v>
      </c>
      <c r="J17" s="89">
        <v>12</v>
      </c>
      <c r="K17" s="32" t="s">
        <v>618</v>
      </c>
      <c r="L17" s="11" t="s">
        <v>622</v>
      </c>
    </row>
    <row r="18" spans="1:12">
      <c r="A18" s="34" t="s">
        <v>531</v>
      </c>
      <c r="B18" s="77">
        <v>43739</v>
      </c>
      <c r="C18" s="77">
        <v>43769</v>
      </c>
      <c r="D18" s="33">
        <v>629589</v>
      </c>
      <c r="E18" s="33">
        <v>8791</v>
      </c>
      <c r="F18" s="31">
        <f t="shared" si="0"/>
        <v>3.2821833930704898</v>
      </c>
      <c r="G18" s="39" t="s">
        <v>619</v>
      </c>
      <c r="H18" s="77">
        <v>43751</v>
      </c>
      <c r="I18" s="86">
        <v>10</v>
      </c>
      <c r="J18" s="89">
        <v>12</v>
      </c>
      <c r="K18" s="32" t="s">
        <v>618</v>
      </c>
      <c r="L18" s="11" t="s">
        <v>622</v>
      </c>
    </row>
    <row r="19" spans="1:12">
      <c r="A19" s="34" t="s">
        <v>531</v>
      </c>
      <c r="B19" s="77">
        <v>43770</v>
      </c>
      <c r="C19" s="77">
        <v>43799</v>
      </c>
      <c r="D19" s="33">
        <v>637978</v>
      </c>
      <c r="E19" s="33">
        <v>8389</v>
      </c>
      <c r="F19" s="31">
        <f>E19*1000/(30*24*3600)</f>
        <v>3.2364969135802468</v>
      </c>
      <c r="G19" s="39" t="s">
        <v>619</v>
      </c>
      <c r="H19" s="77">
        <v>43779</v>
      </c>
      <c r="I19" s="86">
        <v>9.9</v>
      </c>
      <c r="J19" s="89">
        <v>11</v>
      </c>
      <c r="K19" s="32" t="s">
        <v>618</v>
      </c>
      <c r="L19" s="11" t="s">
        <v>622</v>
      </c>
    </row>
    <row r="20" spans="1:12">
      <c r="A20" s="34" t="s">
        <v>531</v>
      </c>
      <c r="B20" s="77">
        <v>43800</v>
      </c>
      <c r="C20" s="77">
        <v>43830</v>
      </c>
      <c r="D20" s="33">
        <v>645225</v>
      </c>
      <c r="E20" s="33">
        <v>7247</v>
      </c>
      <c r="F20" s="31">
        <f>E20*1000/(31*24*3600)</f>
        <v>2.7057198327359617</v>
      </c>
      <c r="G20" s="39" t="s">
        <v>619</v>
      </c>
      <c r="H20" s="82">
        <v>43814</v>
      </c>
      <c r="I20" s="105">
        <v>9.82</v>
      </c>
      <c r="J20" s="90">
        <v>10</v>
      </c>
      <c r="K20" s="32" t="s">
        <v>618</v>
      </c>
      <c r="L20" s="11" t="s">
        <v>622</v>
      </c>
    </row>
    <row r="21" spans="1:12">
      <c r="A21" s="11"/>
      <c r="B21" s="78"/>
      <c r="C21" s="78"/>
      <c r="D21" s="48"/>
      <c r="E21" s="2"/>
      <c r="F21" s="2"/>
      <c r="G21" s="2"/>
      <c r="H21" s="82"/>
      <c r="I21" s="87"/>
      <c r="J21" s="90"/>
      <c r="K21" s="32"/>
      <c r="L21" s="11"/>
    </row>
    <row r="22" spans="1:12">
      <c r="A22" s="11"/>
      <c r="B22" s="78"/>
      <c r="C22" s="78"/>
      <c r="D22" s="48"/>
      <c r="E22" s="2"/>
      <c r="F22" s="2"/>
      <c r="G22" s="2"/>
      <c r="H22" s="82"/>
      <c r="I22" s="87"/>
      <c r="J22" s="90"/>
      <c r="K22" s="32"/>
      <c r="L22" s="11"/>
    </row>
    <row r="23" spans="1:12">
      <c r="A23" s="11"/>
      <c r="B23" s="78"/>
      <c r="C23" s="78"/>
      <c r="D23" s="48"/>
      <c r="E23" s="2"/>
      <c r="F23" s="2"/>
      <c r="G23" s="2"/>
      <c r="H23" s="82"/>
      <c r="I23" s="87"/>
      <c r="J23" s="90"/>
      <c r="K23" s="32"/>
      <c r="L23" s="11"/>
    </row>
    <row r="24" spans="1:12">
      <c r="A24" s="11"/>
      <c r="B24" s="78"/>
      <c r="C24" s="78"/>
      <c r="D24" s="48"/>
      <c r="E24" s="2"/>
      <c r="F24" s="2"/>
      <c r="G24" s="2"/>
      <c r="H24" s="82"/>
      <c r="I24" s="87"/>
      <c r="J24" s="90"/>
      <c r="K24" s="32"/>
      <c r="L24" s="11"/>
    </row>
    <row r="25" spans="1:12">
      <c r="A25" s="11"/>
      <c r="B25" s="78"/>
      <c r="C25" s="78"/>
      <c r="D25" s="48"/>
      <c r="E25" s="2"/>
      <c r="F25" s="2"/>
      <c r="G25" s="2"/>
      <c r="H25" s="82"/>
      <c r="I25" s="87"/>
      <c r="J25" s="90"/>
      <c r="K25" s="32"/>
      <c r="L25" s="11"/>
    </row>
    <row r="26" spans="1:12">
      <c r="A26" s="11"/>
      <c r="B26" s="78"/>
      <c r="C26" s="78"/>
      <c r="D26" s="48"/>
      <c r="E26" s="2"/>
      <c r="F26" s="2"/>
      <c r="G26" s="2"/>
      <c r="H26" s="82"/>
      <c r="I26" s="87"/>
      <c r="J26" s="90"/>
      <c r="K26" s="32"/>
      <c r="L26" s="11"/>
    </row>
    <row r="27" spans="1:12">
      <c r="A27" s="11"/>
      <c r="B27" s="78"/>
      <c r="C27" s="78"/>
      <c r="D27" s="48"/>
      <c r="E27" s="2"/>
      <c r="F27" s="2"/>
      <c r="G27" s="2"/>
      <c r="H27" s="82"/>
      <c r="I27" s="87"/>
      <c r="J27" s="90"/>
      <c r="K27" s="32"/>
      <c r="L27" s="11"/>
    </row>
    <row r="28" spans="1:12">
      <c r="A28" s="11"/>
      <c r="B28" s="78"/>
      <c r="C28" s="78"/>
      <c r="D28" s="48"/>
      <c r="E28" s="2"/>
      <c r="F28" s="2"/>
      <c r="G28" s="2"/>
      <c r="H28" s="82"/>
      <c r="I28" s="87"/>
      <c r="J28" s="90"/>
      <c r="K28" s="32"/>
      <c r="L28" s="11"/>
    </row>
    <row r="29" spans="1:12">
      <c r="A29" s="11"/>
      <c r="B29" s="78"/>
      <c r="C29" s="78"/>
      <c r="D29" s="48"/>
      <c r="E29" s="2"/>
      <c r="F29" s="2"/>
      <c r="G29" s="2"/>
      <c r="H29" s="82"/>
      <c r="I29" s="87"/>
      <c r="J29" s="90"/>
      <c r="K29" s="32"/>
      <c r="L29" s="11"/>
    </row>
    <row r="30" spans="1:12">
      <c r="A30" s="11"/>
      <c r="B30" s="78"/>
      <c r="C30" s="78"/>
      <c r="D30" s="48"/>
      <c r="E30" s="2"/>
      <c r="F30" s="2"/>
      <c r="G30" s="2"/>
      <c r="H30" s="82"/>
      <c r="I30" s="87"/>
      <c r="J30" s="90"/>
      <c r="K30" s="32"/>
      <c r="L30" s="11"/>
    </row>
    <row r="31" spans="1:12">
      <c r="A31" s="11"/>
      <c r="B31" s="78"/>
      <c r="C31" s="78"/>
      <c r="D31" s="48"/>
      <c r="E31" s="2"/>
      <c r="F31" s="2"/>
      <c r="G31" s="2"/>
      <c r="H31" s="82"/>
      <c r="I31" s="87"/>
      <c r="J31" s="90"/>
      <c r="K31" s="32"/>
      <c r="L31" s="11"/>
    </row>
    <row r="32" spans="1:12">
      <c r="H32" s="72"/>
      <c r="I32" s="72"/>
      <c r="J32" s="72"/>
      <c r="K32" s="72"/>
    </row>
    <row r="33" spans="8:11">
      <c r="H33" s="72"/>
      <c r="I33" s="72"/>
      <c r="J33" s="72"/>
      <c r="K33" s="72"/>
    </row>
    <row r="34" spans="8:11">
      <c r="H34" s="72"/>
      <c r="I34" s="72"/>
      <c r="J34" s="72"/>
      <c r="K34" s="72"/>
    </row>
    <row r="35" spans="8:11">
      <c r="H35" s="72"/>
      <c r="I35" s="72"/>
      <c r="J35" s="72"/>
      <c r="K35" s="72"/>
    </row>
  </sheetData>
  <mergeCells count="3">
    <mergeCell ref="A2:A5"/>
    <mergeCell ref="B2:L5"/>
    <mergeCell ref="B7:C7"/>
  </mergeCells>
  <pageMargins left="0.7" right="0.7" top="0.75" bottom="0.75" header="0.3" footer="0.3"/>
  <pageSetup orientation="portrait"/>
  <ignoredErrors>
    <ignoredError sqref="F17:F18 F19" formula="1"/>
  </ignoredErrors>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58EB73751BE97448BB5F04E88B859596" ma:contentTypeVersion="11" ma:contentTypeDescription="Crear nuevo documento." ma:contentTypeScope="" ma:versionID="69c4b2d2106e449283c27763b31ef0c9">
  <xsd:schema xmlns:xsd="http://www.w3.org/2001/XMLSchema" xmlns:xs="http://www.w3.org/2001/XMLSchema" xmlns:p="http://schemas.microsoft.com/office/2006/metadata/properties" xmlns:ns2="1543441e-ce44-454d-b6c5-c5e587059c69" xmlns:ns3="c9dadff1-52bb-489d-9e5a-ea54b8c9d4c6" targetNamespace="http://schemas.microsoft.com/office/2006/metadata/properties" ma:root="true" ma:fieldsID="9ee4dca52ab852c3202823c0a29c9391" ns2:_="" ns3:_="">
    <xsd:import namespace="1543441e-ce44-454d-b6c5-c5e587059c69"/>
    <xsd:import namespace="c9dadff1-52bb-489d-9e5a-ea54b8c9d4c6"/>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543441e-ce44-454d-b6c5-c5e587059c6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9dadff1-52bb-489d-9e5a-ea54b8c9d4c6" elementFormDefault="qualified">
    <xsd:import namespace="http://schemas.microsoft.com/office/2006/documentManagement/types"/>
    <xsd:import namespace="http://schemas.microsoft.com/office/infopath/2007/PartnerControls"/>
    <xsd:element name="SharedWithUsers" ma:index="17"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128F5EB-0AD7-45E8-ADF1-4FEA3FCF37A0}"/>
</file>

<file path=customXml/itemProps2.xml><?xml version="1.0" encoding="utf-8"?>
<ds:datastoreItem xmlns:ds="http://schemas.openxmlformats.org/officeDocument/2006/customXml" ds:itemID="{6CFD9B64-3837-4424-93CA-64C766538BBE}"/>
</file>

<file path=customXml/itemProps3.xml><?xml version="1.0" encoding="utf-8"?>
<ds:datastoreItem xmlns:ds="http://schemas.openxmlformats.org/officeDocument/2006/customXml" ds:itemID="{70B15D35-9CE5-471D-949F-E520A717C4E7}"/>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87</vt:i4>
      </vt:variant>
      <vt:variant>
        <vt:lpstr>Rangos con nombre</vt:lpstr>
      </vt:variant>
      <vt:variant>
        <vt:i4>27</vt:i4>
      </vt:variant>
    </vt:vector>
  </HeadingPairs>
  <TitlesOfParts>
    <vt:vector size="114" baseType="lpstr">
      <vt:lpstr>INSTRUCCIONES DE LLENADO</vt:lpstr>
      <vt:lpstr>ANTECEDENTES GENERALES</vt:lpstr>
      <vt:lpstr>RESUMEN POZOS</vt:lpstr>
      <vt:lpstr>Tilopozo</vt:lpstr>
      <vt:lpstr>Tucúcaro</vt:lpstr>
      <vt:lpstr>Pozo Peine</vt:lpstr>
      <vt:lpstr>CL-1</vt:lpstr>
      <vt:lpstr>CL-9</vt:lpstr>
      <vt:lpstr>CL-15</vt:lpstr>
      <vt:lpstr>CL-19</vt:lpstr>
      <vt:lpstr>CL-20</vt:lpstr>
      <vt:lpstr>CL-22</vt:lpstr>
      <vt:lpstr>CL-23</vt:lpstr>
      <vt:lpstr>CL-24</vt:lpstr>
      <vt:lpstr>CL-27</vt:lpstr>
      <vt:lpstr>CL-37</vt:lpstr>
      <vt:lpstr>CL-41</vt:lpstr>
      <vt:lpstr>CL-45</vt:lpstr>
      <vt:lpstr>CL-59</vt:lpstr>
      <vt:lpstr>CL-60</vt:lpstr>
      <vt:lpstr>CL-65</vt:lpstr>
      <vt:lpstr>CL-73</vt:lpstr>
      <vt:lpstr>CL-74</vt:lpstr>
      <vt:lpstr>CL-78</vt:lpstr>
      <vt:lpstr>CL-79</vt:lpstr>
      <vt:lpstr>CL-80</vt:lpstr>
      <vt:lpstr>CL-82</vt:lpstr>
      <vt:lpstr>CL-83</vt:lpstr>
      <vt:lpstr>CL-84</vt:lpstr>
      <vt:lpstr>CL-85</vt:lpstr>
      <vt:lpstr>CL-86</vt:lpstr>
      <vt:lpstr>CL-90</vt:lpstr>
      <vt:lpstr>CL-91</vt:lpstr>
      <vt:lpstr>CL-92</vt:lpstr>
      <vt:lpstr>CL-93</vt:lpstr>
      <vt:lpstr>CL-94</vt:lpstr>
      <vt:lpstr>CL-96</vt:lpstr>
      <vt:lpstr>CL-97</vt:lpstr>
      <vt:lpstr>CL-98</vt:lpstr>
      <vt:lpstr>CL-99</vt:lpstr>
      <vt:lpstr>CL-100</vt:lpstr>
      <vt:lpstr>CL-101</vt:lpstr>
      <vt:lpstr>CL-104</vt:lpstr>
      <vt:lpstr>CL-105</vt:lpstr>
      <vt:lpstr>CL-106</vt:lpstr>
      <vt:lpstr>CL-107</vt:lpstr>
      <vt:lpstr>CL-108</vt:lpstr>
      <vt:lpstr>CL-111</vt:lpstr>
      <vt:lpstr>CL-113</vt:lpstr>
      <vt:lpstr>CL-114</vt:lpstr>
      <vt:lpstr>CL-115</vt:lpstr>
      <vt:lpstr>CL-116</vt:lpstr>
      <vt:lpstr>CL-117</vt:lpstr>
      <vt:lpstr>CL-119</vt:lpstr>
      <vt:lpstr>CL-120</vt:lpstr>
      <vt:lpstr>CL-121</vt:lpstr>
      <vt:lpstr>CL-122</vt:lpstr>
      <vt:lpstr>CL-124</vt:lpstr>
      <vt:lpstr>CL-125</vt:lpstr>
      <vt:lpstr>CL-126</vt:lpstr>
      <vt:lpstr>CL-127</vt:lpstr>
      <vt:lpstr>CL-128</vt:lpstr>
      <vt:lpstr>CL-129</vt:lpstr>
      <vt:lpstr>CL-130</vt:lpstr>
      <vt:lpstr>CL-133</vt:lpstr>
      <vt:lpstr>CL-134</vt:lpstr>
      <vt:lpstr>CL-135</vt:lpstr>
      <vt:lpstr>CL-136</vt:lpstr>
      <vt:lpstr>CL-137</vt:lpstr>
      <vt:lpstr>CL-138</vt:lpstr>
      <vt:lpstr>CL-139</vt:lpstr>
      <vt:lpstr>CL-140</vt:lpstr>
      <vt:lpstr>CL-141</vt:lpstr>
      <vt:lpstr>CL-142</vt:lpstr>
      <vt:lpstr>CL-143</vt:lpstr>
      <vt:lpstr>CL-144</vt:lpstr>
      <vt:lpstr>CL-145</vt:lpstr>
      <vt:lpstr>CL-146</vt:lpstr>
      <vt:lpstr>CL-147</vt:lpstr>
      <vt:lpstr>CL-149</vt:lpstr>
      <vt:lpstr>CL-150</vt:lpstr>
      <vt:lpstr>CL-151</vt:lpstr>
      <vt:lpstr>CL-152</vt:lpstr>
      <vt:lpstr>Pozo Zanja - 04</vt:lpstr>
      <vt:lpstr>Pozo Zanja - 102</vt:lpstr>
      <vt:lpstr>Pozo Zanja - 103</vt:lpstr>
      <vt:lpstr>No borrar</vt:lpstr>
      <vt:lpstr>antofagasta</vt:lpstr>
      <vt:lpstr>araucanía</vt:lpstr>
      <vt:lpstr>Arica</vt:lpstr>
      <vt:lpstr>Arica_y_parinacota</vt:lpstr>
      <vt:lpstr>atacama</vt:lpstr>
      <vt:lpstr>Aysén</vt:lpstr>
      <vt:lpstr>biobio</vt:lpstr>
      <vt:lpstr>coquimbo</vt:lpstr>
      <vt:lpstr>cuencas</vt:lpstr>
      <vt:lpstr>derecho</vt:lpstr>
      <vt:lpstr>derecho2</vt:lpstr>
      <vt:lpstr>ejericcio</vt:lpstr>
      <vt:lpstr>frecuencia</vt:lpstr>
      <vt:lpstr>huso</vt:lpstr>
      <vt:lpstr>interregional</vt:lpstr>
      <vt:lpstr>límite</vt:lpstr>
      <vt:lpstr>los_lagos</vt:lpstr>
      <vt:lpstr>los_ríos</vt:lpstr>
      <vt:lpstr>magallanes</vt:lpstr>
      <vt:lpstr>maule</vt:lpstr>
      <vt:lpstr>metropolitana</vt:lpstr>
      <vt:lpstr>ñuble</vt:lpstr>
      <vt:lpstr>O’Higgins</vt:lpstr>
      <vt:lpstr>regiones</vt:lpstr>
      <vt:lpstr>reporte</vt:lpstr>
      <vt:lpstr>tarapacá</vt:lpstr>
      <vt:lpstr>valparaíso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SMA</dc:creator>
  <cp:lastModifiedBy>Microsoft Office User</cp:lastModifiedBy>
  <dcterms:created xsi:type="dcterms:W3CDTF">2017-04-11T15:27:46Z</dcterms:created>
  <dcterms:modified xsi:type="dcterms:W3CDTF">2020-03-26T15:11:19Z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ae6d850-cadf-4592-b3f2-00b2b6e59f1c_Enabled">
    <vt:lpwstr>True</vt:lpwstr>
  </property>
  <property fmtid="{D5CDD505-2E9C-101B-9397-08002B2CF9AE}" pid="3" name="MSIP_Label_2ae6d850-cadf-4592-b3f2-00b2b6e59f1c_SiteId">
    <vt:lpwstr>3cd20f76-d0b4-4aa6-9d7d-60152662831f</vt:lpwstr>
  </property>
  <property fmtid="{D5CDD505-2E9C-101B-9397-08002B2CF9AE}" pid="4" name="MSIP_Label_2ae6d850-cadf-4592-b3f2-00b2b6e59f1c_Owner">
    <vt:lpwstr>victor.ibacache@albemarle.com</vt:lpwstr>
  </property>
  <property fmtid="{D5CDD505-2E9C-101B-9397-08002B2CF9AE}" pid="5" name="MSIP_Label_2ae6d850-cadf-4592-b3f2-00b2b6e59f1c_SetDate">
    <vt:lpwstr>2019-12-18T16:42:57.8084646Z</vt:lpwstr>
  </property>
  <property fmtid="{D5CDD505-2E9C-101B-9397-08002B2CF9AE}" pid="6" name="MSIP_Label_2ae6d850-cadf-4592-b3f2-00b2b6e59f1c_Name">
    <vt:lpwstr>Public</vt:lpwstr>
  </property>
  <property fmtid="{D5CDD505-2E9C-101B-9397-08002B2CF9AE}" pid="7" name="MSIP_Label_2ae6d850-cadf-4592-b3f2-00b2b6e59f1c_Application">
    <vt:lpwstr>Microsoft Azure Information Protection</vt:lpwstr>
  </property>
  <property fmtid="{D5CDD505-2E9C-101B-9397-08002B2CF9AE}" pid="8" name="MSIP_Label_2ae6d850-cadf-4592-b3f2-00b2b6e59f1c_Extended_MSFT_Method">
    <vt:lpwstr>Automatic</vt:lpwstr>
  </property>
  <property fmtid="{D5CDD505-2E9C-101B-9397-08002B2CF9AE}" pid="9" name="Sensitivity">
    <vt:lpwstr>Public</vt:lpwstr>
  </property>
  <property fmtid="{D5CDD505-2E9C-101B-9397-08002B2CF9AE}" pid="10" name="ContentTypeId">
    <vt:lpwstr>0x01010058EB73751BE97448BB5F04E88B859596</vt:lpwstr>
  </property>
</Properties>
</file>